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\posao\projekti\DALMATINSKA NOGOSTUP\"/>
    </mc:Choice>
  </mc:AlternateContent>
  <xr:revisionPtr revIDLastSave="0" documentId="13_ncr:1_{5DFB32AD-EFDC-48CB-897F-2ED9B823092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List3" sheetId="3" r:id="rId1"/>
  </sheets>
  <definedNames>
    <definedName name="_xlnm._FilterDatabase" localSheetId="0" hidden="1">List3!$F$1:$F$303</definedName>
    <definedName name="_xlnm.Print_Area" localSheetId="0">List3!$A$1:$F$264</definedName>
  </definedNames>
  <calcPr calcId="181029"/>
</workbook>
</file>

<file path=xl/calcChain.xml><?xml version="1.0" encoding="utf-8"?>
<calcChain xmlns="http://schemas.openxmlformats.org/spreadsheetml/2006/main">
  <c r="F118" i="3" l="1"/>
  <c r="F242" i="3" l="1"/>
  <c r="F240" i="3"/>
  <c r="F238" i="3"/>
  <c r="F237" i="3"/>
  <c r="F234" i="3"/>
  <c r="F213" i="3"/>
  <c r="F160" i="3"/>
  <c r="F32" i="3"/>
  <c r="F28" i="3"/>
  <c r="F18" i="3"/>
  <c r="F15" i="3"/>
  <c r="F192" i="3"/>
  <c r="F198" i="3"/>
  <c r="F201" i="3"/>
  <c r="F216" i="3"/>
  <c r="F175" i="3"/>
  <c r="F133" i="3"/>
  <c r="F74" i="3"/>
  <c r="F57" i="3"/>
  <c r="F229" i="3"/>
  <c r="F232" i="3"/>
  <c r="F210" i="3"/>
  <c r="F176" i="3"/>
  <c r="F157" i="3"/>
  <c r="F154" i="3"/>
  <c r="F179" i="3"/>
  <c r="F183" i="3"/>
  <c r="F126" i="3"/>
  <c r="F127" i="3"/>
  <c r="F128" i="3"/>
  <c r="F134" i="3"/>
  <c r="F135" i="3"/>
  <c r="F115" i="3"/>
  <c r="F112" i="3"/>
  <c r="F105" i="3"/>
  <c r="F107" i="3"/>
  <c r="F78" i="3"/>
  <c r="F82" i="3"/>
  <c r="F90" i="3"/>
  <c r="F95" i="3"/>
  <c r="F60" i="3"/>
  <c r="F54" i="3"/>
  <c r="F63" i="3"/>
  <c r="F67" i="3"/>
  <c r="F42" i="3"/>
  <c r="F38" i="3"/>
  <c r="F35" i="3"/>
  <c r="F24" i="3"/>
  <c r="F21" i="3"/>
  <c r="F207" i="3"/>
  <c r="F204" i="3"/>
  <c r="F195" i="3"/>
  <c r="F12" i="3"/>
  <c r="F244" i="3" l="1"/>
  <c r="F255" i="3" s="1"/>
  <c r="F119" i="3"/>
  <c r="F252" i="3" s="1"/>
  <c r="F137" i="3"/>
  <c r="F253" i="3" s="1"/>
  <c r="F69" i="3"/>
  <c r="F250" i="3" s="1"/>
  <c r="F98" i="3"/>
  <c r="F251" i="3" s="1"/>
  <c r="F185" i="3"/>
  <c r="F254" i="3" s="1"/>
  <c r="F44" i="3"/>
  <c r="F249" i="3" s="1"/>
  <c r="F256" i="3" l="1"/>
  <c r="F257" i="3" l="1"/>
  <c r="F258" i="3" s="1"/>
</calcChain>
</file>

<file path=xl/sharedStrings.xml><?xml version="1.0" encoding="utf-8"?>
<sst xmlns="http://schemas.openxmlformats.org/spreadsheetml/2006/main" count="236" uniqueCount="177">
  <si>
    <t>drenažne cijevi Ø 10 cm</t>
  </si>
  <si>
    <t>4.1.1</t>
  </si>
  <si>
    <t>4.1.2</t>
  </si>
  <si>
    <t>jedinica
mjere</t>
  </si>
  <si>
    <t>redni
broj</t>
  </si>
  <si>
    <t>TAMPON OD KAMENA 2. SLOJ 10 cm</t>
  </si>
  <si>
    <t>PRSKANJE EMULZIJOM</t>
  </si>
  <si>
    <t>POVRŠINSKI ISKOP</t>
  </si>
  <si>
    <t>ELABORAT ZA KATASTAR</t>
  </si>
  <si>
    <t xml:space="preserve">
Stavka obuhvaća nabavu materijala i izradu oznaka na kolniku za reguliranje prometa. Boje i dimenzije oznaka određene su važećim Pravilnikom i pripadajućim normama. Za sve oznake na kolniku mora biti upotrijebljen materijal ili boja koji bitno ne smanjuju hvatljivost kolnika. </t>
  </si>
  <si>
    <t>5.1.1</t>
  </si>
  <si>
    <t>5.1.2</t>
  </si>
  <si>
    <t>5.1.3</t>
  </si>
  <si>
    <t>5.2.2</t>
  </si>
  <si>
    <t>5.2.3</t>
  </si>
  <si>
    <t>1.</t>
  </si>
  <si>
    <t>PRIPREMNI RADOVI</t>
  </si>
  <si>
    <t>GEODETSKI RADOVI</t>
  </si>
  <si>
    <t>komplet</t>
  </si>
  <si>
    <t>STROJNO ZASIJECANJE ASFALTA</t>
  </si>
  <si>
    <t>RUČNI ISKOP PROBNIH POPREČNIH ROVOVA</t>
  </si>
  <si>
    <t>ZEMLJANI RADOVI</t>
  </si>
  <si>
    <t>opis</t>
  </si>
  <si>
    <t>jedinična  cijena</t>
  </si>
  <si>
    <t>UREĐENJE TEMELJNOG TLA MEHANIČKIM ZBIJANJEM</t>
  </si>
  <si>
    <t>KOLNIČKA KONSTRUKCIJA</t>
  </si>
  <si>
    <t>5.2.</t>
  </si>
  <si>
    <t>6.</t>
  </si>
  <si>
    <t>OSTALI RADOVI</t>
  </si>
  <si>
    <t>DETALJNO ČIŠĆENJE</t>
  </si>
  <si>
    <t>količina</t>
  </si>
  <si>
    <t>2. ZEMLJANI RADOVI UKUPNO:</t>
  </si>
  <si>
    <t xml:space="preserve"> POSTELJICA OD KAMENOG  MATERIJALA</t>
  </si>
  <si>
    <t>1. PRIPREMNI RADOVI UKUPNO:</t>
  </si>
  <si>
    <t>ZAŠTITA POSTOJEĆIH INSTALACIJA</t>
  </si>
  <si>
    <t>PROMETNI ZNAKOVI</t>
  </si>
  <si>
    <t>OZNAKE NA KOLNIKU</t>
  </si>
  <si>
    <t xml:space="preserve">PRIVREMENA REGULACIJA PROMETA </t>
  </si>
  <si>
    <t>UKUPNO:</t>
  </si>
  <si>
    <t>UKLANJANJE PROMETNIH ZNAKOVA I OZNAKA</t>
  </si>
  <si>
    <t xml:space="preserve">LOCIRANJE PODZEMNIH INSTALACIJA </t>
  </si>
  <si>
    <t>BETONSKI RUBNJACI 15/25 cm "pero-utor"</t>
  </si>
  <si>
    <t>BETONSKI RUBNJACI 10/20 cm "pero-utor"</t>
  </si>
  <si>
    <t>PLITKE UZDUŽNE DRENAŽE Ø 10 cm</t>
  </si>
  <si>
    <t>komada</t>
  </si>
  <si>
    <t>Privremena regulacija prometa za vrijeme izvođenja svih radova prema ovom projektu. U cijenu uračunati dobavu, postavljanje, micanje te demontažu i uklanjanje semafora, prometnih znakova, žutih rotacijskih svjetala, zaprečnih tabli i ostalo. U cijeni  je izrada elaborata regulacije prometa, ishođenje potrebnih suglasnosti i dozvola javnopravnih tijela. Obračun po kompletu.</t>
  </si>
  <si>
    <t xml:space="preserve">
Ručni iskop probnih poprečnih rovova u svrhu utvrđivanja položaja postojećih podzemnih instalacija. Stavka obuhvaća ručni iskop probnih šliceva prosječne širine 0,40 m, prosječne dužine 1,20 m i prosječne dubine 1,50 m. Obračun po komadu iskopanog probnog rova.</t>
  </si>
  <si>
    <t>UKLANJANJE ASFALTNOG ZASTORA</t>
  </si>
  <si>
    <t>Stavka obuvaća vađenje i demontiranje prometnih znakova i njihovu ponovnu montažu na novu lokaciju po projektu ili odredbi nadzornog inženjera. Vađenje i demontiranje mora se izvesti bez oštećenja znakova kako bi se moglo ponovo montirati. Stavka obuhvaća i pronalaženje deponije, odvoz viška materijala na deponiju i sve troškove deponiranja. 
Obračun po demontiranom i montiranom znaku.</t>
  </si>
  <si>
    <t>Stavka obuhvaća nabavu i postavljanje svih vrsta prometnih znakova u svemu prema prometnom rješenju. Prometni znakovi pričvršćuju se na stupove koji su izrađeni od Fe cijevi i zaštićeni protiv korozije postupkom vrućeg cinčanja. Na isti se stup ne smije postaviti više od dva prometna znaka. Stupovi znakova postavljaju se u betonske temelje minimalne kakvoće betona C 20/25, oblika zarubljene piramide čije su stranice donjeg kvadrata 30 cm i gornjeg 20 cm, visine 80 cm. Obračun radova po komadu postavljenog znaka.</t>
  </si>
  <si>
    <t xml:space="preserve"> cijena</t>
  </si>
  <si>
    <t>REKAPITULACIJA:</t>
  </si>
  <si>
    <t>SVEUKUPNO:</t>
  </si>
  <si>
    <t>HUMUSIRANJE I ZATRAVLJIVANJE</t>
  </si>
  <si>
    <t>m'</t>
  </si>
  <si>
    <t>Stavka obuhvaća zaštitu postojećih podzemnih instalacija - dovod vode, energetski kabeli, optički kabeli, EKI i dovod plina. Ovom stavkom obuhvaćena je kompletna zaštita postojećih instalacija koje se visinski nalaze u blizini zone posteljice. Kao zaštita se predviđa uvlačenje u PEHD polucijevi promjera 160 mm. Radovi se izvode sukladno posebnim uvjetima javnopravnih tijela i uz njihov nadzor. Obračun po m' izvedene zaštite instalacije.</t>
  </si>
  <si>
    <r>
      <t>Prije zbijanja površinu temeljnog tla izravnati. Modul stišljivosti Ms ≥ 20 MN/m². Obuhvaća sav prijevoz i materijal, čišćenje, planiranje, izravnavanje usitnjenim kamenim materijalom, sušenje ili vlaženje i zbijanje. Obračun po 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</rPr>
      <t xml:space="preserve"> uređenog temeljnog tla.</t>
    </r>
  </si>
  <si>
    <r>
      <t>Uređenje slabo nosivog tla i polaganjem geotekstila sa preklapanjem 50 cm, na  poravnato tlo. Obračun je prema stvarnoj površini tla na koji je položen geotekstil, preklopi se ne uračunavaju. U cijenu je uključen sav rad i nabava geotekstila. Koristi se netkani geotekstil mase 300 g/m², vlačne čvrstoće uzdužno i poprečno 25 kN/m'. Obračun po 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</rPr>
      <t xml:space="preserve"> uređenog temeljnog tla s postavljenim geotekstilom.</t>
    </r>
  </si>
  <si>
    <r>
      <t>Izrada prvog nosivog sloja od drobljenog kamenog materijala granulacije 0/63 mm, debljine 30 cm. U cijenu je uključena dobava materijala, utovar, prijevoz, strojno razastiranje, planiranje i zbijanje na uređenu i preuzetu podlogu-posteljicu. Obračun je po m</t>
    </r>
    <r>
      <rPr>
        <vertAlign val="superscript"/>
        <sz val="11"/>
        <rFont val="Arial"/>
        <family val="2"/>
        <charset val="238"/>
      </rPr>
      <t xml:space="preserve">3 </t>
    </r>
    <r>
      <rPr>
        <sz val="11"/>
        <rFont val="Arial"/>
        <family val="2"/>
      </rPr>
      <t xml:space="preserve">ugrađenog materijala u zbijenom stanju. Izvedba  prema OTU 5-01. </t>
    </r>
  </si>
  <si>
    <r>
      <t>Izrada i ugradnja asfaltne mješavine za nosive slojeve od bitumeniziranog materijala po vrućem postupku. Rad obuhvaća polaganje i sabijanje materijala, prijevoz, opremu i sve potrebno za dovršenje rada. Prema situaciji i normalnom poprečnom profilu. Obračun se vrši po 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površine  stvarno položenog i utvrđenog sloja.
</t>
    </r>
  </si>
  <si>
    <r>
      <t>Prskanje bitumenskom emulzijom asfaltne površine. Uključuje nabavu, dobavu i ugradnju materijala, potrebnu opremu i sve što je potrebno za dovršenje rada. Obračun po 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</rPr>
      <t xml:space="preserve"> poprskane podloge.  </t>
    </r>
  </si>
  <si>
    <r>
      <t>Izrada i ugradnja asfaltne mješavine za habajuće slojeve od bitumeniziranog materijala po vrućem postupku. Rad obuhvaća polaganje i sabijanje materijala, prijevoz, opremu i sve potrebno za dovršenje rada. Prema situaciji i normalnom poprečnom profilu. Obračun se vrši po 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površine  stvarno položenogi utvrđenog sloja.
</t>
    </r>
  </si>
  <si>
    <t>Stavka obuhvaća nabavu, dobavu i ugradnju gotovih betonskih rubnjaka klase C40/45 na  podlogu od svježeg betona C12/15 prema detalju iz projekta. U cijeni je nabava materijala, prijevoz, upotreba opreme, te sav rad na izradi i ugradnji rubnjaka. Obračun po m' izvedenih rubnjaka.</t>
  </si>
  <si>
    <r>
      <t>Stavka obuhvaća uređenje posteljice na nasipu, grubo i fino planiranje materijala i zbijanje do tražene zbijenosti. Posteljicu treba izraditi prema kotama iz projekta. Modul stišljivosti Ms ≥ 40 MN/m². Obračun u m</t>
    </r>
    <r>
      <rPr>
        <vertAlign val="superscript"/>
        <sz val="11"/>
        <rFont val="Arial"/>
        <family val="2"/>
        <charset val="238"/>
      </rPr>
      <t xml:space="preserve">2 </t>
    </r>
    <r>
      <rPr>
        <sz val="11"/>
        <rFont val="Arial"/>
        <family val="2"/>
      </rPr>
      <t>izrađene posteljice. Radovi se izvode u zahvatu  na dubini 52 cm ispod kote asfalta prometnice  i 48 cm ispod kote asfalta nogostupa.</t>
    </r>
  </si>
  <si>
    <t>2.</t>
  </si>
  <si>
    <t>3.</t>
  </si>
  <si>
    <t>4.</t>
  </si>
  <si>
    <t>5.</t>
  </si>
  <si>
    <t>7.</t>
  </si>
  <si>
    <t>m1</t>
  </si>
  <si>
    <t>JAVNA RASVJETA</t>
  </si>
  <si>
    <t>ISKOP ROVA</t>
  </si>
  <si>
    <t>ZATRPAVANJE ROVA</t>
  </si>
  <si>
    <t>ZAŠTITA KABELA</t>
  </si>
  <si>
    <t>POLAGANJE KABELA</t>
  </si>
  <si>
    <t>TRAKA ZA UPOZORENJE</t>
  </si>
  <si>
    <t>ISKOP ZA TEMELJE STUPOVA</t>
  </si>
  <si>
    <t>TEMELJI STUPOVA</t>
  </si>
  <si>
    <t>IZVODI ZA UZEMLJENJE</t>
  </si>
  <si>
    <t>TRAKA ZA UZEMLJENJE</t>
  </si>
  <si>
    <r>
      <t>Rad obuhvaća strojno rušenje postojećih nadvišenih cestovnih rubnjaka 15/25 cm s betonskom podlogom. Utovar u vozila i odvoz na odlagalište do 5 km sa zbrinjavanjem otpada. Obračun po m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.
</t>
    </r>
  </si>
  <si>
    <t xml:space="preserve">UKLANJANJE CESTOVNH RUBNJAKA  </t>
  </si>
  <si>
    <t>crta zaustavljanja, puna bijela, obračun po m'</t>
  </si>
  <si>
    <t>3. KOLNIČKA KONSTRUKCIJA  UKUPNO:</t>
  </si>
  <si>
    <t>Ručni iskop rova prosječne dubine 0,8 m, i širine 40 cm, u tlu III kategorije, u blizini komunalnih instalacija, te zatrpavanje nakon polaganja kabela i odvoz viška materijala na odlagalište do 5 km.</t>
  </si>
  <si>
    <t>Iskop rova prosječne dubine 0,8 m, i širine 40 cm, u tlu III kategorije, te zatrpavanje nakon polaganja kabela i odvoz viška materijala na odlagalište do 5 km. Obračun po m1.</t>
  </si>
  <si>
    <t>Izrada temelja rasvjetnih stupova betonom C 16/20, prosječno 0,34 m3, sa postavljanjem sidrenih vijaka ( isporučuju se uz stupove i šablonu), i cijevi SRC 50 mm za uvod kabela, te pribavljanje atesta o ispitivanju betona. Obračun po komadu.</t>
  </si>
  <si>
    <t>Izrada izvoda za uzemljenje rasvjetnih stupova, trakom Fe-Zn 30x4 mm dužine 2 m, sa spajanjem s križnom spojnicom 60x60 mm, te spajanje na rasvjetni stup i na postojeći uzemljivač, antikorozivna zaštita spojeva, komplet završeno. Obračun po komadu.</t>
  </si>
  <si>
    <t>Dobava i postavljanje trake Fe-Zn 30x 4 mm u gotov rov , sa svim spojnim materijalom, spojeve premazati bitumenom, komplet završeno. Obračun po m1.</t>
  </si>
  <si>
    <t>Dobava i postavljanje trake za upozorenje "energetski kabel". Obračun po m1.</t>
  </si>
  <si>
    <t>Ručni iskop rova za temelje rasvjetnih stupova dimenzija 650x650x800 mm. Obračun po komadu.</t>
  </si>
  <si>
    <t>Dobava, polaganje i spajanje kabela NAYY 4x25+2,5 mm2 u gotov rov sa uvlačenjem u cijevi, sa svim spojnim materijalom. Obračun po m1.</t>
  </si>
  <si>
    <r>
      <t>Iskop humusnog, glinovitog i miješanog kamenog materijala u punom profilu sa čela. Planiranje terena prema normalnom poprečnom presjeku u projektu. Utovar iskopanog materijala i odvoz na odlagalište građevinskog otpada na udaljenosti do 5 km. Obračun po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</rPr>
      <t xml:space="preserve"> iskopanog i odveženog materijala, mjereno u sraslom stanju. Zbrinjavanje otpada sadržano u cijeni. 
</t>
    </r>
  </si>
  <si>
    <t>Rad obuhvaća lociranje postojećih podzemnih instalacija i priključaka u zoni zahvata radova. Jedinična cijena obuhvaća sav rad, opremu i materijal potreban za potpuno dovršenje stavke. Lociranje podzemnih instalacija obavlja distributer na zahtjev izvođača. Obračun po kompletno lociranoj postojećoj instalaciji.</t>
  </si>
  <si>
    <t xml:space="preserve">HABAJUĆI SLOJ  AC11surf  BIT 50/70  AG4 M4
</t>
  </si>
  <si>
    <t>OTKRIVANJE PODZEMNIH INSTALACIJA</t>
  </si>
  <si>
    <r>
      <t>pješački prijelazi š = 3,0 m. Obračun po m</t>
    </r>
    <r>
      <rPr>
        <vertAlign val="superscript"/>
        <sz val="11"/>
        <rFont val="Arial"/>
        <family val="2"/>
        <charset val="238"/>
      </rPr>
      <t>2.</t>
    </r>
  </si>
  <si>
    <t xml:space="preserve">NOSIVI SLOJ  AC 22 base  BIT 50/70  AG6 M2
</t>
  </si>
  <si>
    <t>Dobava pijeska i izrada posteljice debljine 10 cm, te zatrpavanje kabela u sloju pijeska 10 cm, sa nabijanjem.</t>
  </si>
  <si>
    <t>ISPITIVANJE ZBIJENOSTI</t>
  </si>
  <si>
    <t>7.10</t>
  </si>
  <si>
    <t>Ispitivanje stupnja zbijenosti određivanjem modula stišljivosti (Ms) metodom kružne ploče Ø 30 cm prema propisu HRN U.B1.046/68 ili jednakovrijedno. Ispitivanje se vrši u kompletu: na uređenoj posteljici i nosivom sloju - tamponu namjestima koje odredi nadzorni inženjer.
Obračun po komadu.</t>
  </si>
  <si>
    <t>ispitivanje posteljice</t>
  </si>
  <si>
    <t>ispitivanje tamponskog sloja</t>
  </si>
  <si>
    <t>25% PDV:</t>
  </si>
  <si>
    <t>TAMPON OD KAMENA  1. SLOJ  30 cm</t>
  </si>
  <si>
    <r>
      <t xml:space="preserve">investitor: </t>
    </r>
    <r>
      <rPr>
        <b/>
        <sz val="12"/>
        <color indexed="8"/>
        <rFont val="Arial"/>
        <family val="2"/>
      </rPr>
      <t xml:space="preserve"> GRAD KUTINA   </t>
    </r>
    <r>
      <rPr>
        <sz val="12"/>
        <color indexed="8"/>
        <rFont val="Arial"/>
        <family val="2"/>
      </rPr>
      <t xml:space="preserve"> 44320 Kutina, Trg kralja Tomislava 12.</t>
    </r>
  </si>
  <si>
    <t>Stavka obuhvaća nabavu, dobavu i ugradnju gotovih betonskih rubnjaka klase C40/45 na podlogu od svježeg betona C12/15 prema detalju iz projekta. U cijeni je nabava materijala, prijevoz, upotreba opreme, te sav rad na izradi i ugradnji rubnjaka. Na pješačkim prelazima kao skošeni i upušteni rubnjaci. Obračun po m' izvedenih rubnjaka.</t>
  </si>
  <si>
    <r>
      <t>Humusiranje zemljanih površina humusom iz iskopa u sloju prosječne debljine 15 cm. U cijeni je iskop i transport humusa iz privremene deponije. Zasijati mješavinom trave sa količinom sjemena 30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. Lagano uvaljati. Obračun po 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.
</t>
    </r>
  </si>
  <si>
    <t xml:space="preserve">			</t>
  </si>
  <si>
    <t>Izrada geodetskog elaborata i ovjera u Upravi za katastar. Obračun po m'.</t>
  </si>
  <si>
    <r>
      <t>m</t>
    </r>
    <r>
      <rPr>
        <vertAlign val="superscript"/>
        <sz val="11"/>
        <rFont val="Arial"/>
        <family val="2"/>
        <charset val="238"/>
      </rPr>
      <t>2</t>
    </r>
  </si>
  <si>
    <r>
      <t>m</t>
    </r>
    <r>
      <rPr>
        <vertAlign val="superscript"/>
        <sz val="11"/>
        <rFont val="Arial"/>
        <family val="2"/>
        <charset val="238"/>
      </rPr>
      <t>3</t>
    </r>
  </si>
  <si>
    <t>Cijene upisane u troškovniku sadrže izvedene radove u potpuno dogotovljenom stanju: rad, materijal, sve pripremne, pomoćne i završne radove, prijenose i prijevoze i sigurnosne mjere Zaštite na radu.</t>
  </si>
  <si>
    <t>Prije izrade ponude izvođač je dužan pregledati zahvat radova radi ocjene uvjeta za organizaciju izvođenja radova i stanja pojedinih dijelova terena na kojima se radovi izvode.</t>
  </si>
  <si>
    <r>
      <t xml:space="preserve">TROŠKOVNIK                                                                                             </t>
    </r>
    <r>
      <rPr>
        <b/>
        <sz val="12"/>
        <rFont val="Arial"/>
        <family val="2"/>
        <charset val="238"/>
      </rPr>
      <t xml:space="preserve">  RADOVA NA IZGRADNJI PJEŠAČKE STAZE U DALMATINSKOJ ULICI DO KOLODVORSKE ULICE</t>
    </r>
  </si>
  <si>
    <t>Ako tijekom gradnje dođe do promjena, treba prije početka rada tražiti suglasnost naručitelja, ugovoriti jediničnu cijenu nove stavke na temelju elemenata datih u ponudi. Izvantroškovnički radovi nastali uslijed promjene načina ili opsega izvedbe, ako nisu na spomenuti način utvrđeni, upisani i ovjereni, neće se priznati u obračunu.</t>
  </si>
  <si>
    <t>U Kutini,</t>
  </si>
  <si>
    <t>OPREMA PJEŠAČKE STAZE</t>
  </si>
  <si>
    <t>KOREKCIJA VISINA SLIVNIČKE  REŠETKE</t>
  </si>
  <si>
    <t>Stavkom su obuhvaćena potrebna rušenja, radovi i materijali potrebni za korekciju visine rešetke ponovna ugradnja rešetke sa okvirom, uključujući dobavu, utovar i transport svih materijala potrebnih za potpuno dovršenje radova. U jediničnoj cijeni uključen je utovar neupotrebljivog  materijala u vozilo, prijevoz na odlagalište do 5 km i zbrinavanje otpada. Obračun po komadu prilagođene kanalske rešetke.</t>
  </si>
  <si>
    <t>Pregled i detaljno čiščenje gradilišta i prije primopredaje izvedenih radova. Obračun komplet.</t>
  </si>
  <si>
    <t>spojevi na betonske slivnike okna sa spojnicom</t>
  </si>
  <si>
    <t>Izrada plitkih drenaža od perforiranih cijevi. Cijena sadrži produbljenje temeljnog tla za 40 cm, nabavu, dopremu i ugradnju perforiranih drenažnih cijevi Ø 10 cm od PVC-a. Tajača od gline ispod drenažnih cijevi u debljini 10 cm, geotekstil za zaštitu drenažnog zasipa i omatanje drenažne cijevi te filterskog sloja kamena. Izvedba prodora u betonskim slivnoicima sa spajanjem na ista sa odgovarajućom spojnicom. U cijeni materijal i rad za potpuno dovršenje drenaže. Obračun po m'.</t>
  </si>
  <si>
    <t>habajuć sloj d = 3 cm</t>
  </si>
  <si>
    <t xml:space="preserve"> nosivi sloj d = 5 cm</t>
  </si>
  <si>
    <r>
      <t>Izrada drugog nosivog sloja od drobljenog kamenog materijala granulacije 0/32 mm, debljine 10 cm. U cijenu je uključena dobava materijala, utovar, prijevoz, strojno razastiranje, planiranje i zbijanje na uređenu i preuzetu podlogu-posteljicu. Modul stišljivosti Ms = 80 MN/m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</rPr>
      <t>. Obračun je po 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</rPr>
      <t xml:space="preserve"> ugrađenog materijala u zbijenom stanju. </t>
    </r>
  </si>
  <si>
    <t>5. OPREMA PJEŠAČKE STAZE UKUPNO:</t>
  </si>
  <si>
    <t>isprekidana crta, š =12 cm, bijela, obračun po m'</t>
  </si>
  <si>
    <t>STROJNO ZASIJECANJE BETONA</t>
  </si>
  <si>
    <t>m2</t>
  </si>
  <si>
    <t>UKLANJANJE BETONSKOG OPLOČENJA</t>
  </si>
  <si>
    <t>Strojno zasijecanje postojećeg betonskog opločenja na mjestima uklapanja nove kolničke konstrukcije pješačke staze. Obračun po m'.</t>
  </si>
  <si>
    <t>Strojno zasijecanje asfalta postojeće kolničke konstrukcije na mjestima uklapanja nove kolničke konstrukcije u postojeću cestu i pješačku stazu. Obračun po m'.</t>
  </si>
  <si>
    <r>
      <t>Stavka obuhvaća, trganje betona, utovar i odvoz na odlagalište do 5 km sa zbrinjavanjem otpada. Betonsko opločenje trga se u debljini sloja 10 - 12 cm na površini buduće pješačke staze. Obračun po 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</rPr>
      <t xml:space="preserve"> uklonjenog betonskog opločenja.</t>
    </r>
  </si>
  <si>
    <r>
      <t>Stavka obuhvaća, trganje asfalta, utovar i odvoz na odlagalište do 5 km sa zbrinjavanjem otpada. Asfaltna kolnička konstrukcija trga se u debljini asfalta 10 cm na kolniku postojeće prometnice i buduće pješačke staze. Obračun po 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</rPr>
      <t xml:space="preserve"> uklonjenog asfaltnog zastora.</t>
    </r>
  </si>
  <si>
    <t>UREĐENJE TLA GEOTEKSTILOM</t>
  </si>
  <si>
    <t>6.2</t>
  </si>
  <si>
    <t>6. OSTALI RADOVI UKUPNO:</t>
  </si>
  <si>
    <t>7.8</t>
  </si>
  <si>
    <t>7.9</t>
  </si>
  <si>
    <t>7.11</t>
  </si>
  <si>
    <t>7. JAVNA RASVJETA UKUPNO:</t>
  </si>
  <si>
    <t>PJEŠAČKA STAZA U DALMATINSKOJ ULICI DO KOLODVORSKE ULICE</t>
  </si>
  <si>
    <t>ODVODNJA</t>
  </si>
  <si>
    <t>4. ODVODNJA UKUPNO:</t>
  </si>
  <si>
    <t>Izrada elaborata iskolčenja prometnice i nogostupa uključivo i geodetski radovi koji obuhvaćaju iskolčenje trase, sva mjerenja koja su u vezi s prijenosom podataka iz projekta na teren i održavanje iskolčenih oznaka na terenu u cijelom razdoblju od početka radova do predaje svih radova investitoru. Obračun po kompletu sa elaboratom iskolčenja.</t>
  </si>
  <si>
    <t>SANACIJA BETONSKOG OPLOČENJA</t>
  </si>
  <si>
    <t>Izvedba betonskog opločenja betonom C25/30 u sloju debljine 10 cm u međuprostoru pješačke staze i pročelja zgrade. Sanacija se izvodi na površinama koje su oštećene kod izvedbe iskopa za pješačku stazu. Obračun po m2 betonskog opločenja.</t>
  </si>
  <si>
    <t>B02  stop obavezno zaustavljanje</t>
  </si>
  <si>
    <t>B41  pješačka staza</t>
  </si>
  <si>
    <t>C02  pješački prijelaz</t>
  </si>
  <si>
    <t>Dobava i postavljanje cijevi SRC D50 mm u gotove rovove, za zaštitu kabela rasvjete.</t>
  </si>
  <si>
    <r>
      <t>Predmet ovog troškovnika je građenje pješačke staze uz južnu stranu kolnika Dalmatinske ulice u Kutini. U zahvatu je pješačka staza dužine 48,5 m i širine 2,5 m. Odvojena je nadvišenim cestovnim rubnjakom od kolnika Dalmatinske ulice.</t>
    </r>
    <r>
      <rPr>
        <b/>
        <sz val="11"/>
        <color indexed="8"/>
        <rFont val="Arial"/>
        <family val="2"/>
      </rPr>
      <t xml:space="preserve"> </t>
    </r>
  </si>
  <si>
    <t>Za ponuditelja:</t>
  </si>
  <si>
    <t>6.4.1</t>
  </si>
  <si>
    <t>6.4.2</t>
  </si>
  <si>
    <t>6.6</t>
  </si>
  <si>
    <t>RASVJETNI STUPOVI</t>
  </si>
  <si>
    <t>Dobava i postavljanje rasvjetnih stupova - stožasti rasvjetni stup ( okrugli), visine 4 m, izrađen iz čeličnog lima , toplopocinčan, na gotove temelje, sa atestom, u stavku uključen prijevoz i uporaba dizalice, komplet završeno. Obračun po komadu.</t>
  </si>
  <si>
    <t>Dobava i postavljanje , te spajanje stupne razdjelnice, sa osiguračem B 6 A, te rednim stezaljkama za energetski kabel (4x25 mm2) i rednim stezaljkama za signalni kabel (2,5 mm2). Obračun po komadu</t>
  </si>
  <si>
    <t>kom</t>
  </si>
  <si>
    <t>Dobava, montaža na stup  i spajanje cestovne svjetiljke:   
-LED 20 W, boja svjetla: oko 3000K, životni vijek min. 100 000 h     
-Stupanj zaštite min. IP66 za cijelu svjetiljku (optiku i elektro blok)
-Način montaže:  na krak promjera 60 mm
-svjetlosna efikasnost svjetiljke min. 104 lm/W     
-faktor uzvrata boje: od 70 do 80
-okolišni uvjeti rada: od -40 do +50 C                                 
-Na promatranoj konfiguraciji svjetiljka mora zadovoljiti sve propisane uvjete za pješačku stazu - Područja niske ambijentalne rasvijetljenosti E2.).
Svjetiljka mora zadovoljiti svjetlo tehnički proračun sa sljedećim karakteristikama: 
Klasa prometnice: P6 
Broj voznih traka:1 
Obloga Ceste R3 
q0=0,08 
Širina ceste: 3m 
Visina izvora svjetla: 4m 
Razmak između svjetiljaka: 32m 
Udaljenost svjetiljke od ruba: -0,5m 
Nagib svjetiljke: 0° 
Faktor održavanja: 0,8 
Montaža stupova: jednostrano</t>
  </si>
  <si>
    <t>Dobava, postavljanje i spajanje kabela NYY 3x1,5 mm2 od stupne razdjelnice do svjetiljke. Obračun po m'.</t>
  </si>
  <si>
    <t>Ispitivanje instalacije: vizualni pregled, funkcionalno ispitivanje, mjerenje otpora izolacije, mjerenje otpora petlje, mjerenje otpora uzemljenja,  te izrada protokola o ispitivanju. Obračun po kompletu.</t>
  </si>
  <si>
    <t>kompl</t>
  </si>
  <si>
    <t>Uklanjanje postojećih stupova javne rasvjete. Cijenom je obuhvaćena demontaža postojećih rasvjetnih stupova visine 3m, odvoz na skladište udaljeno do 5 km, odsjecanje sidrenih vijaka i napojnih kabela u razini betonskih temelja. Obračun po komadu.</t>
  </si>
  <si>
    <t>7.12.</t>
  </si>
  <si>
    <t>7.13.</t>
  </si>
  <si>
    <t>7.14.</t>
  </si>
  <si>
    <t>7.15.</t>
  </si>
  <si>
    <t>7.16.</t>
  </si>
  <si>
    <t>Nabava i ugradnja ulaznih rampi presjeka 42x18/9 cm od betona C 25/30. Rampe se postavljaju na kolnim prilazima kod uspona vozila sa kolnika na pješački hodnik.Sastoje se od srednjih i krajnjih elemenata.</t>
  </si>
  <si>
    <t>4.4</t>
  </si>
  <si>
    <t>BETONSKE ULAZNE RAMPE 42x18/9 cm</t>
  </si>
  <si>
    <t xml:space="preserve">Minimalna širina kolnog prilaza 1,0+6,0+1,0 m.¸Postavljanje na podlogu od betona C 12/15 sa zalijevanjem spojnica cementnim mortom. Obračun po m1 ugrađene rampe sa svim rezanjima i ukrajanjima. 
</t>
  </si>
  <si>
    <t>5.2.1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</si>
</sst>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kn&quot;_-;\-* #,##0.00&quot;kn&quot;_-;_-* &quot;-&quot;??&quot;kn&quot;_-;_-@_-"/>
    <numFmt numFmtId="165" formatCode="_-* #,##0.00\ _k_n_-;\-* #,##0.00\ _k_n_-;_-* &quot;-&quot;??\ _k_n_-;_-@_-"/>
    <numFmt numFmtId="166" formatCode="0.0"/>
  </numFmts>
  <fonts count="46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12"/>
      <name val="Times New Roman CE"/>
      <family val="1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strike/>
      <sz val="11"/>
      <name val="Arial"/>
      <family val="2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trike/>
      <sz val="11"/>
      <name val="Arial"/>
      <family val="2"/>
      <charset val="238"/>
    </font>
    <font>
      <b/>
      <u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u/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  <charset val="238"/>
    </font>
    <font>
      <sz val="12"/>
      <name val="Arial"/>
      <family val="2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42" fillId="0" borderId="0" applyFont="0" applyFill="0" applyBorder="0" applyAlignment="0" applyProtection="0"/>
    <xf numFmtId="0" fontId="7" fillId="0" borderId="0">
      <alignment horizontal="justify" vertical="top" wrapText="1"/>
    </xf>
    <xf numFmtId="0" fontId="3" fillId="0" borderId="0"/>
    <xf numFmtId="0" fontId="6" fillId="0" borderId="0"/>
    <xf numFmtId="165" fontId="3" fillId="0" borderId="0" applyFont="0" applyFill="0" applyBorder="0" applyAlignment="0" applyProtection="0"/>
  </cellStyleXfs>
  <cellXfs count="326">
    <xf numFmtId="0" fontId="0" fillId="0" borderId="0" xfId="0"/>
    <xf numFmtId="0" fontId="3" fillId="0" borderId="0" xfId="3"/>
    <xf numFmtId="0" fontId="23" fillId="0" borderId="0" xfId="3" applyFont="1"/>
    <xf numFmtId="0" fontId="4" fillId="0" borderId="0" xfId="3" applyFont="1" applyAlignment="1">
      <alignment horizontal="center" vertical="center" wrapText="1"/>
    </xf>
    <xf numFmtId="4" fontId="10" fillId="0" borderId="0" xfId="3" applyNumberFormat="1" applyFont="1" applyAlignment="1">
      <alignment horizontal="center" shrinkToFit="1"/>
    </xf>
    <xf numFmtId="0" fontId="12" fillId="0" borderId="0" xfId="3" applyFont="1" applyAlignment="1">
      <alignment horizontal="left" vertical="top" wrapText="1"/>
    </xf>
    <xf numFmtId="0" fontId="0" fillId="0" borderId="0" xfId="0" applyAlignment="1">
      <alignment vertical="top"/>
    </xf>
    <xf numFmtId="0" fontId="12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/>
    </xf>
    <xf numFmtId="0" fontId="10" fillId="0" borderId="0" xfId="3" applyFont="1" applyAlignment="1">
      <alignment horizontal="left" vertical="top"/>
    </xf>
    <xf numFmtId="0" fontId="10" fillId="0" borderId="0" xfId="3" applyFont="1" applyAlignment="1">
      <alignment horizontal="left" vertical="center"/>
    </xf>
    <xf numFmtId="4" fontId="10" fillId="0" borderId="0" xfId="3" applyNumberFormat="1" applyFont="1" applyAlignment="1">
      <alignment horizontal="right" shrinkToFit="1"/>
    </xf>
    <xf numFmtId="4" fontId="10" fillId="0" borderId="0" xfId="3" applyNumberFormat="1" applyFont="1" applyAlignment="1" applyProtection="1">
      <alignment horizontal="right" shrinkToFit="1"/>
      <protection locked="0"/>
    </xf>
    <xf numFmtId="0" fontId="10" fillId="0" borderId="0" xfId="3" applyFont="1" applyAlignment="1">
      <alignment horizontal="left" vertical="top" wrapText="1"/>
    </xf>
    <xf numFmtId="0" fontId="5" fillId="0" borderId="0" xfId="3" applyFont="1" applyAlignment="1">
      <alignment horizontal="right" vertical="center"/>
    </xf>
    <xf numFmtId="0" fontId="10" fillId="0" borderId="0" xfId="3" applyFont="1" applyAlignment="1">
      <alignment horizontal="justify" vertical="center"/>
    </xf>
    <xf numFmtId="166" fontId="10" fillId="0" borderId="0" xfId="3" applyNumberFormat="1" applyFont="1" applyAlignment="1">
      <alignment horizontal="left" vertical="center"/>
    </xf>
    <xf numFmtId="0" fontId="10" fillId="0" borderId="0" xfId="3" applyFont="1" applyAlignment="1">
      <alignment vertical="top" wrapText="1"/>
    </xf>
    <xf numFmtId="2" fontId="10" fillId="0" borderId="0" xfId="3" applyNumberFormat="1" applyFont="1" applyAlignment="1">
      <alignment horizontal="left" vertical="center"/>
    </xf>
    <xf numFmtId="0" fontId="4" fillId="0" borderId="0" xfId="3" applyFont="1"/>
    <xf numFmtId="4" fontId="8" fillId="0" borderId="0" xfId="3" applyNumberFormat="1" applyFont="1" applyAlignment="1">
      <alignment horizontal="left" vertical="center" wrapText="1"/>
    </xf>
    <xf numFmtId="4" fontId="8" fillId="0" borderId="0" xfId="3" applyNumberFormat="1" applyFont="1" applyAlignment="1">
      <alignment horizontal="right" wrapText="1"/>
    </xf>
    <xf numFmtId="4" fontId="5" fillId="0" borderId="0" xfId="3" applyNumberFormat="1" applyFont="1"/>
    <xf numFmtId="4" fontId="0" fillId="0" borderId="0" xfId="0" applyNumberFormat="1"/>
    <xf numFmtId="0" fontId="8" fillId="0" borderId="0" xfId="3" applyFont="1" applyAlignment="1">
      <alignment horizontal="left" vertical="center"/>
    </xf>
    <xf numFmtId="0" fontId="8" fillId="0" borderId="0" xfId="3" applyFont="1"/>
    <xf numFmtId="0" fontId="10" fillId="0" borderId="0" xfId="3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4" fontId="10" fillId="0" borderId="0" xfId="3" applyNumberFormat="1" applyFont="1" applyAlignment="1">
      <alignment horizontal="right" wrapText="1" shrinkToFit="1"/>
    </xf>
    <xf numFmtId="0" fontId="10" fillId="0" borderId="0" xfId="3" applyFont="1" applyAlignment="1">
      <alignment horizontal="left" vertical="justify"/>
    </xf>
    <xf numFmtId="0" fontId="5" fillId="0" borderId="0" xfId="3" applyFont="1"/>
    <xf numFmtId="0" fontId="8" fillId="0" borderId="0" xfId="3" applyFont="1" applyAlignment="1">
      <alignment horizontal="left" vertical="top"/>
    </xf>
    <xf numFmtId="0" fontId="10" fillId="0" borderId="0" xfId="3" applyFont="1" applyAlignment="1">
      <alignment horizontal="left" vertical="justify" wrapText="1" shrinkToFit="1"/>
    </xf>
    <xf numFmtId="0" fontId="10" fillId="0" borderId="0" xfId="3" applyFont="1" applyAlignment="1" applyProtection="1">
      <alignment wrapText="1"/>
      <protection locked="0"/>
    </xf>
    <xf numFmtId="4" fontId="8" fillId="0" borderId="0" xfId="3" applyNumberFormat="1" applyFont="1" applyAlignment="1">
      <alignment horizontal="right" shrinkToFit="1"/>
    </xf>
    <xf numFmtId="0" fontId="9" fillId="0" borderId="0" xfId="0" applyFont="1" applyAlignment="1">
      <alignment horizontal="left" vertical="top" wrapText="1"/>
    </xf>
    <xf numFmtId="0" fontId="10" fillId="0" borderId="0" xfId="3" applyFont="1" applyAlignment="1">
      <alignment horizontal="left" wrapText="1"/>
    </xf>
    <xf numFmtId="4" fontId="10" fillId="0" borderId="0" xfId="3" applyNumberFormat="1" applyFont="1" applyAlignment="1">
      <alignment horizontal="right"/>
    </xf>
    <xf numFmtId="4" fontId="9" fillId="0" borderId="0" xfId="3" applyNumberFormat="1" applyFont="1" applyAlignment="1">
      <alignment horizontal="right" shrinkToFit="1"/>
    </xf>
    <xf numFmtId="0" fontId="10" fillId="0" borderId="0" xfId="3" applyFont="1" applyAlignment="1" applyProtection="1">
      <alignment horizontal="left" wrapText="1"/>
      <protection locked="0"/>
    </xf>
    <xf numFmtId="4" fontId="9" fillId="0" borderId="0" xfId="3" applyNumberFormat="1" applyFont="1" applyAlignment="1" applyProtection="1">
      <alignment horizontal="right" shrinkToFit="1"/>
      <protection locked="0"/>
    </xf>
    <xf numFmtId="0" fontId="10" fillId="0" borderId="0" xfId="0" applyFont="1" applyAlignment="1">
      <alignment vertical="justify" wrapText="1"/>
    </xf>
    <xf numFmtId="0" fontId="21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 wrapText="1"/>
    </xf>
    <xf numFmtId="0" fontId="3" fillId="0" borderId="0" xfId="3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justify"/>
    </xf>
    <xf numFmtId="0" fontId="10" fillId="0" borderId="0" xfId="3" applyFont="1" applyAlignment="1">
      <alignment vertical="justify"/>
    </xf>
    <xf numFmtId="0" fontId="9" fillId="0" borderId="0" xfId="0" applyFont="1" applyAlignment="1">
      <alignment horizontal="left" vertical="justify" wrapText="1"/>
    </xf>
    <xf numFmtId="4" fontId="11" fillId="0" borderId="0" xfId="3" applyNumberFormat="1" applyFont="1" applyAlignment="1">
      <alignment horizontal="right" shrinkToFit="1"/>
    </xf>
    <xf numFmtId="4" fontId="24" fillId="0" borderId="0" xfId="3" applyNumberFormat="1" applyFont="1" applyAlignment="1">
      <alignment horizontal="right" shrinkToFit="1"/>
    </xf>
    <xf numFmtId="0" fontId="5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17" fillId="0" borderId="0" xfId="3" applyFont="1" applyAlignment="1">
      <alignment horizontal="left" vertical="top"/>
    </xf>
    <xf numFmtId="4" fontId="17" fillId="0" borderId="0" xfId="3" applyNumberFormat="1" applyFont="1" applyAlignment="1">
      <alignment horizontal="right" shrinkToFit="1"/>
    </xf>
    <xf numFmtId="0" fontId="21" fillId="0" borderId="0" xfId="3" applyFont="1" applyAlignment="1">
      <alignment vertical="top"/>
    </xf>
    <xf numFmtId="0" fontId="22" fillId="0" borderId="0" xfId="0" applyFont="1" applyAlignment="1">
      <alignment vertical="top"/>
    </xf>
    <xf numFmtId="3" fontId="8" fillId="0" borderId="0" xfId="3" applyNumberFormat="1" applyFont="1" applyAlignment="1">
      <alignment horizontal="left" vertical="center"/>
    </xf>
    <xf numFmtId="0" fontId="10" fillId="0" borderId="0" xfId="3" applyFont="1" applyAlignment="1">
      <alignment horizontal="left"/>
    </xf>
    <xf numFmtId="4" fontId="10" fillId="0" borderId="0" xfId="3" applyNumberFormat="1" applyFont="1" applyAlignment="1">
      <alignment wrapText="1" shrinkToFit="1"/>
    </xf>
    <xf numFmtId="4" fontId="10" fillId="0" borderId="0" xfId="3" applyNumberFormat="1" applyFont="1" applyAlignment="1">
      <alignment shrinkToFit="1"/>
    </xf>
    <xf numFmtId="0" fontId="10" fillId="0" borderId="0" xfId="3" applyFont="1" applyAlignment="1">
      <alignment wrapText="1"/>
    </xf>
    <xf numFmtId="4" fontId="10" fillId="0" borderId="0" xfId="3" applyNumberFormat="1" applyFont="1" applyAlignment="1">
      <alignment wrapText="1"/>
    </xf>
    <xf numFmtId="0" fontId="3" fillId="0" borderId="0" xfId="3" applyAlignment="1">
      <alignment vertical="top"/>
    </xf>
    <xf numFmtId="0" fontId="10" fillId="0" borderId="0" xfId="0" applyFont="1" applyAlignment="1">
      <alignment horizontal="left" vertical="justify"/>
    </xf>
    <xf numFmtId="0" fontId="9" fillId="0" borderId="0" xfId="3" applyFont="1" applyAlignment="1">
      <alignment horizontal="left" vertical="top" wrapText="1"/>
    </xf>
    <xf numFmtId="4" fontId="17" fillId="0" borderId="0" xfId="3" applyNumberFormat="1" applyFont="1" applyAlignment="1" applyProtection="1">
      <alignment horizontal="right" shrinkToFit="1"/>
      <protection locked="0"/>
    </xf>
    <xf numFmtId="0" fontId="22" fillId="0" borderId="0" xfId="0" applyFont="1"/>
    <xf numFmtId="0" fontId="4" fillId="0" borderId="0" xfId="3" applyFont="1" applyAlignment="1">
      <alignment wrapText="1"/>
    </xf>
    <xf numFmtId="49" fontId="10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8" fillId="0" borderId="0" xfId="3" applyFont="1" applyAlignment="1">
      <alignment vertical="center"/>
    </xf>
    <xf numFmtId="0" fontId="10" fillId="0" borderId="0" xfId="3" applyFont="1"/>
    <xf numFmtId="0" fontId="8" fillId="0" borderId="0" xfId="3" applyFont="1" applyAlignment="1">
      <alignment horizontal="left" vertical="justify" wrapText="1"/>
    </xf>
    <xf numFmtId="4" fontId="10" fillId="0" borderId="0" xfId="3" applyNumberFormat="1" applyFont="1" applyAlignment="1">
      <alignment horizontal="left" wrapText="1"/>
    </xf>
    <xf numFmtId="4" fontId="21" fillId="0" borderId="0" xfId="3" applyNumberFormat="1" applyFont="1" applyAlignment="1">
      <alignment horizontal="right" vertical="center"/>
    </xf>
    <xf numFmtId="0" fontId="25" fillId="0" borderId="0" xfId="3" applyFont="1" applyAlignment="1">
      <alignment horizontal="left" wrapText="1"/>
    </xf>
    <xf numFmtId="0" fontId="17" fillId="0" borderId="0" xfId="3" applyFont="1" applyAlignment="1">
      <alignment horizontal="justify"/>
    </xf>
    <xf numFmtId="0" fontId="10" fillId="0" borderId="0" xfId="3" applyFont="1" applyAlignment="1">
      <alignment horizontal="justify"/>
    </xf>
    <xf numFmtId="0" fontId="10" fillId="0" borderId="0" xfId="3" applyFont="1" applyAlignment="1">
      <alignment horizontal="center" vertical="top"/>
    </xf>
    <xf numFmtId="0" fontId="10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right" vertical="center" wrapText="1"/>
    </xf>
    <xf numFmtId="0" fontId="3" fillId="0" borderId="0" xfId="3" applyAlignment="1">
      <alignment horizontal="right"/>
    </xf>
    <xf numFmtId="0" fontId="23" fillId="0" borderId="0" xfId="3" applyFont="1" applyAlignment="1">
      <alignment horizontal="right"/>
    </xf>
    <xf numFmtId="0" fontId="15" fillId="0" borderId="0" xfId="3" applyFont="1" applyAlignment="1">
      <alignment horizontal="center"/>
    </xf>
    <xf numFmtId="2" fontId="16" fillId="0" borderId="0" xfId="3" applyNumberFormat="1" applyFont="1" applyAlignment="1">
      <alignment horizontal="right"/>
    </xf>
    <xf numFmtId="0" fontId="20" fillId="0" borderId="0" xfId="3" applyFont="1" applyAlignment="1">
      <alignment horizontal="center"/>
    </xf>
    <xf numFmtId="0" fontId="20" fillId="0" borderId="0" xfId="3" applyFont="1"/>
    <xf numFmtId="2" fontId="16" fillId="0" borderId="0" xfId="3" applyNumberFormat="1" applyFont="1"/>
    <xf numFmtId="2" fontId="0" fillId="0" borderId="0" xfId="0" applyNumberFormat="1"/>
    <xf numFmtId="0" fontId="19" fillId="0" borderId="0" xfId="3" applyFont="1" applyAlignment="1">
      <alignment vertical="center" wrapText="1"/>
    </xf>
    <xf numFmtId="0" fontId="0" fillId="0" borderId="0" xfId="0" applyAlignment="1">
      <alignment horizontal="right"/>
    </xf>
    <xf numFmtId="0" fontId="14" fillId="0" borderId="0" xfId="3" applyFont="1" applyAlignment="1">
      <alignment horizontal="center" vertical="top"/>
    </xf>
    <xf numFmtId="0" fontId="14" fillId="0" borderId="0" xfId="3" applyFont="1" applyAlignment="1">
      <alignment vertical="top"/>
    </xf>
    <xf numFmtId="0" fontId="14" fillId="0" borderId="0" xfId="3" applyFont="1"/>
    <xf numFmtId="4" fontId="8" fillId="0" borderId="1" xfId="3" applyNumberFormat="1" applyFont="1" applyBorder="1" applyAlignment="1">
      <alignment horizontal="left" vertical="center" wrapText="1"/>
    </xf>
    <xf numFmtId="4" fontId="8" fillId="0" borderId="1" xfId="3" applyNumberFormat="1" applyFont="1" applyBorder="1" applyAlignment="1">
      <alignment horizontal="right" wrapText="1"/>
    </xf>
    <xf numFmtId="4" fontId="17" fillId="0" borderId="1" xfId="3" applyNumberFormat="1" applyFont="1" applyBorder="1" applyAlignment="1">
      <alignment horizontal="left" vertical="center" wrapText="1"/>
    </xf>
    <xf numFmtId="4" fontId="17" fillId="0" borderId="1" xfId="3" applyNumberFormat="1" applyFont="1" applyBorder="1" applyAlignment="1">
      <alignment horizontal="right" wrapText="1"/>
    </xf>
    <xf numFmtId="0" fontId="17" fillId="0" borderId="1" xfId="3" applyFont="1" applyBorder="1" applyAlignment="1">
      <alignment horizontal="left" vertical="top"/>
    </xf>
    <xf numFmtId="4" fontId="17" fillId="0" borderId="1" xfId="3" applyNumberFormat="1" applyFont="1" applyBorder="1" applyAlignment="1">
      <alignment horizontal="right" shrinkToFit="1"/>
    </xf>
    <xf numFmtId="0" fontId="17" fillId="0" borderId="1" xfId="3" applyFont="1" applyBorder="1" applyAlignment="1">
      <alignment horizontal="left"/>
    </xf>
    <xf numFmtId="0" fontId="17" fillId="0" borderId="1" xfId="3" applyFont="1" applyBorder="1" applyAlignment="1">
      <alignment horizontal="justify"/>
    </xf>
    <xf numFmtId="4" fontId="17" fillId="2" borderId="1" xfId="3" applyNumberFormat="1" applyFont="1" applyFill="1" applyBorder="1" applyAlignment="1">
      <alignment horizontal="right" shrinkToFit="1"/>
    </xf>
    <xf numFmtId="0" fontId="27" fillId="0" borderId="0" xfId="3" applyFont="1"/>
    <xf numFmtId="0" fontId="18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4" fillId="0" borderId="0" xfId="3" applyFont="1" applyAlignment="1">
      <alignment horizontal="center"/>
    </xf>
    <xf numFmtId="4" fontId="17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left" vertical="center"/>
    </xf>
    <xf numFmtId="49" fontId="17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 vertical="center" wrapText="1"/>
    </xf>
    <xf numFmtId="49" fontId="10" fillId="0" borderId="0" xfId="3" applyNumberFormat="1" applyFont="1" applyAlignment="1">
      <alignment horizontal="left" vertical="center"/>
    </xf>
    <xf numFmtId="49" fontId="10" fillId="0" borderId="0" xfId="3" applyNumberFormat="1" applyFont="1" applyAlignment="1">
      <alignment horizontal="left" vertical="top" wrapText="1"/>
    </xf>
    <xf numFmtId="0" fontId="10" fillId="0" borderId="0" xfId="3" applyFont="1" applyAlignment="1" applyProtection="1">
      <alignment horizontal="left"/>
      <protection locked="0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justify" vertical="center"/>
    </xf>
    <xf numFmtId="0" fontId="14" fillId="0" borderId="0" xfId="3" applyFont="1" applyAlignment="1">
      <alignment vertical="center"/>
    </xf>
    <xf numFmtId="4" fontId="23" fillId="0" borderId="0" xfId="0" applyNumberFormat="1" applyFont="1" applyAlignment="1">
      <alignment wrapText="1"/>
    </xf>
    <xf numFmtId="0" fontId="23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wrapText="1"/>
    </xf>
    <xf numFmtId="4" fontId="23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justify" wrapText="1"/>
    </xf>
    <xf numFmtId="0" fontId="10" fillId="0" borderId="0" xfId="0" applyFont="1" applyAlignment="1">
      <alignment wrapText="1"/>
    </xf>
    <xf numFmtId="49" fontId="8" fillId="0" borderId="0" xfId="3" applyNumberFormat="1" applyFont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4" fillId="0" borderId="2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 vertical="justify"/>
    </xf>
    <xf numFmtId="0" fontId="10" fillId="0" borderId="0" xfId="3" applyFont="1" applyAlignment="1">
      <alignment horizontal="left" vertical="justify" shrinkToFit="1"/>
    </xf>
    <xf numFmtId="49" fontId="10" fillId="0" borderId="0" xfId="3" applyNumberFormat="1" applyFont="1" applyAlignment="1">
      <alignment horizontal="left" vertical="justify" shrinkToFit="1"/>
    </xf>
    <xf numFmtId="49" fontId="9" fillId="0" borderId="0" xfId="0" applyNumberFormat="1" applyFont="1" applyAlignment="1">
      <alignment horizontal="left" wrapText="1"/>
    </xf>
    <xf numFmtId="4" fontId="8" fillId="0" borderId="0" xfId="3" applyNumberFormat="1" applyFont="1" applyAlignment="1" applyProtection="1">
      <alignment horizontal="right" shrinkToFit="1"/>
      <protection locked="0"/>
    </xf>
    <xf numFmtId="49" fontId="10" fillId="0" borderId="0" xfId="3" applyNumberFormat="1" applyFont="1" applyAlignment="1">
      <alignment horizontal="left" wrapText="1"/>
    </xf>
    <xf numFmtId="0" fontId="12" fillId="0" borderId="0" xfId="3" applyFont="1" applyAlignment="1">
      <alignment wrapText="1"/>
    </xf>
    <xf numFmtId="4" fontId="8" fillId="0" borderId="0" xfId="3" applyNumberFormat="1" applyFont="1" applyAlignment="1">
      <alignment shrinkToFit="1"/>
    </xf>
    <xf numFmtId="0" fontId="9" fillId="0" borderId="0" xfId="3" applyFont="1"/>
    <xf numFmtId="0" fontId="5" fillId="0" borderId="0" xfId="3" applyFont="1" applyAlignment="1">
      <alignment horizontal="right"/>
    </xf>
    <xf numFmtId="4" fontId="17" fillId="0" borderId="0" xfId="3" applyNumberFormat="1" applyFont="1" applyAlignment="1">
      <alignment wrapText="1"/>
    </xf>
    <xf numFmtId="0" fontId="10" fillId="0" borderId="0" xfId="0" applyFont="1" applyAlignment="1">
      <alignment horizontal="justify" wrapText="1"/>
    </xf>
    <xf numFmtId="4" fontId="8" fillId="0" borderId="0" xfId="3" applyNumberFormat="1" applyFont="1" applyAlignment="1">
      <alignment horizontal="right" wrapText="1" shrinkToFit="1"/>
    </xf>
    <xf numFmtId="4" fontId="8" fillId="0" borderId="0" xfId="3" applyNumberFormat="1" applyFont="1" applyAlignment="1">
      <alignment wrapText="1"/>
    </xf>
    <xf numFmtId="0" fontId="21" fillId="0" borderId="0" xfId="3" applyFont="1" applyAlignment="1">
      <alignment horizontal="right"/>
    </xf>
    <xf numFmtId="0" fontId="10" fillId="0" borderId="0" xfId="0" applyFont="1"/>
    <xf numFmtId="4" fontId="10" fillId="0" borderId="0" xfId="3" applyNumberFormat="1" applyFont="1" applyAlignment="1" applyProtection="1">
      <alignment horizontal="right" wrapText="1" shrinkToFit="1"/>
      <protection locked="0"/>
    </xf>
    <xf numFmtId="4" fontId="9" fillId="0" borderId="0" xfId="3" applyNumberFormat="1" applyFont="1" applyAlignment="1" applyProtection="1">
      <alignment horizontal="right" wrapText="1" shrinkToFit="1"/>
      <protection locked="0"/>
    </xf>
    <xf numFmtId="0" fontId="10" fillId="0" borderId="0" xfId="3" applyFont="1" applyAlignment="1">
      <alignment horizontal="justify" wrapText="1"/>
    </xf>
    <xf numFmtId="0" fontId="9" fillId="0" borderId="0" xfId="3" applyFont="1" applyAlignment="1">
      <alignment horizontal="left" wrapText="1"/>
    </xf>
    <xf numFmtId="4" fontId="21" fillId="0" borderId="0" xfId="3" applyNumberFormat="1" applyFont="1" applyAlignment="1">
      <alignment horizontal="right"/>
    </xf>
    <xf numFmtId="4" fontId="17" fillId="0" borderId="0" xfId="3" applyNumberFormat="1" applyFont="1" applyAlignment="1">
      <alignment horizontal="right"/>
    </xf>
    <xf numFmtId="0" fontId="23" fillId="0" borderId="0" xfId="0" applyFont="1" applyAlignment="1">
      <alignment horizontal="justify" wrapText="1"/>
    </xf>
    <xf numFmtId="0" fontId="17" fillId="2" borderId="1" xfId="3" applyFont="1" applyFill="1" applyBorder="1" applyAlignment="1">
      <alignment horizontal="justify"/>
    </xf>
    <xf numFmtId="0" fontId="9" fillId="0" borderId="0" xfId="0" applyFont="1" applyAlignment="1">
      <alignment horizontal="justify" vertical="justify" wrapText="1"/>
    </xf>
    <xf numFmtId="49" fontId="10" fillId="0" borderId="0" xfId="3" applyNumberFormat="1" applyFont="1" applyAlignment="1">
      <alignment horizontal="left"/>
    </xf>
    <xf numFmtId="49" fontId="8" fillId="0" borderId="0" xfId="3" applyNumberFormat="1" applyFont="1" applyAlignment="1">
      <alignment horizontal="left" vertical="justify"/>
    </xf>
    <xf numFmtId="0" fontId="27" fillId="0" borderId="0" xfId="3" applyFont="1" applyAlignment="1">
      <alignment vertical="justify"/>
    </xf>
    <xf numFmtId="4" fontId="21" fillId="0" borderId="0" xfId="3" applyNumberFormat="1" applyFont="1"/>
    <xf numFmtId="4" fontId="31" fillId="0" borderId="0" xfId="0" applyNumberFormat="1" applyFont="1"/>
    <xf numFmtId="0" fontId="31" fillId="0" borderId="0" xfId="0" applyFont="1"/>
    <xf numFmtId="0" fontId="2" fillId="0" borderId="0" xfId="0" applyFont="1" applyAlignment="1">
      <alignment vertical="top"/>
    </xf>
    <xf numFmtId="4" fontId="17" fillId="0" borderId="1" xfId="3" applyNumberFormat="1" applyFont="1" applyBorder="1" applyAlignment="1" applyProtection="1">
      <alignment horizontal="right" shrinkToFit="1"/>
      <protection locked="0"/>
    </xf>
    <xf numFmtId="0" fontId="2" fillId="0" borderId="0" xfId="0" applyFont="1"/>
    <xf numFmtId="0" fontId="9" fillId="0" borderId="0" xfId="3" applyFont="1" applyAlignment="1" applyProtection="1">
      <alignment horizontal="left" wrapText="1"/>
      <protection locked="0"/>
    </xf>
    <xf numFmtId="0" fontId="21" fillId="0" borderId="0" xfId="3" applyFont="1" applyAlignment="1">
      <alignment wrapText="1"/>
    </xf>
    <xf numFmtId="0" fontId="21" fillId="0" borderId="1" xfId="3" applyFont="1" applyBorder="1" applyAlignment="1">
      <alignment horizontal="left" vertical="center"/>
    </xf>
    <xf numFmtId="0" fontId="21" fillId="0" borderId="1" xfId="3" applyFont="1" applyBorder="1" applyAlignment="1">
      <alignment horizontal="right"/>
    </xf>
    <xf numFmtId="4" fontId="17" fillId="0" borderId="1" xfId="3" applyNumberFormat="1" applyFont="1" applyBorder="1" applyAlignment="1">
      <alignment horizontal="right"/>
    </xf>
    <xf numFmtId="0" fontId="21" fillId="0" borderId="0" xfId="3" applyFont="1"/>
    <xf numFmtId="49" fontId="17" fillId="0" borderId="0" xfId="3" applyNumberFormat="1" applyFont="1" applyAlignment="1">
      <alignment horizontal="center"/>
    </xf>
    <xf numFmtId="4" fontId="10" fillId="0" borderId="0" xfId="3" applyNumberFormat="1" applyFont="1" applyAlignment="1" applyProtection="1">
      <alignment horizontal="right" wrapText="1"/>
      <protection locked="0"/>
    </xf>
    <xf numFmtId="4" fontId="10" fillId="0" borderId="0" xfId="3" applyNumberFormat="1" applyFont="1" applyAlignment="1" applyProtection="1">
      <alignment horizontal="right"/>
      <protection locked="0"/>
    </xf>
    <xf numFmtId="2" fontId="10" fillId="0" borderId="0" xfId="3" applyNumberFormat="1" applyFont="1" applyAlignment="1" applyProtection="1">
      <alignment horizontal="right"/>
      <protection locked="0"/>
    </xf>
    <xf numFmtId="4" fontId="9" fillId="0" borderId="0" xfId="0" applyNumberFormat="1" applyFont="1" applyAlignment="1" applyProtection="1">
      <alignment horizontal="right" wrapText="1"/>
      <protection locked="0"/>
    </xf>
    <xf numFmtId="0" fontId="33" fillId="0" borderId="2" xfId="3" applyFont="1" applyBorder="1" applyAlignment="1">
      <alignment horizontal="center" vertical="center" wrapText="1"/>
    </xf>
    <xf numFmtId="0" fontId="34" fillId="0" borderId="0" xfId="3" applyFont="1" applyAlignment="1">
      <alignment horizontal="center" wrapText="1"/>
    </xf>
    <xf numFmtId="0" fontId="34" fillId="0" borderId="0" xfId="3" applyFont="1" applyAlignment="1">
      <alignment horizontal="center"/>
    </xf>
    <xf numFmtId="0" fontId="37" fillId="0" borderId="0" xfId="3" applyFont="1" applyAlignment="1">
      <alignment horizontal="center" vertical="top"/>
    </xf>
    <xf numFmtId="0" fontId="37" fillId="0" borderId="0" xfId="3" applyFont="1" applyAlignment="1">
      <alignment horizontal="center"/>
    </xf>
    <xf numFmtId="0" fontId="33" fillId="0" borderId="0" xfId="3" applyFont="1" applyAlignment="1">
      <alignment horizontal="center"/>
    </xf>
    <xf numFmtId="0" fontId="34" fillId="0" borderId="1" xfId="3" applyFont="1" applyBorder="1" applyAlignment="1">
      <alignment horizontal="center"/>
    </xf>
    <xf numFmtId="0" fontId="35" fillId="0" borderId="0" xfId="3" applyFont="1" applyAlignment="1">
      <alignment horizontal="center"/>
    </xf>
    <xf numFmtId="0" fontId="34" fillId="2" borderId="1" xfId="3" applyFont="1" applyFill="1" applyBorder="1" applyAlignment="1">
      <alignment horizontal="center"/>
    </xf>
    <xf numFmtId="0" fontId="36" fillId="0" borderId="0" xfId="3" applyFont="1" applyAlignment="1">
      <alignment horizontal="center" vertical="center" wrapText="1"/>
    </xf>
    <xf numFmtId="0" fontId="34" fillId="0" borderId="0" xfId="3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4" fontId="3" fillId="0" borderId="2" xfId="3" applyNumberFormat="1" applyBorder="1" applyAlignment="1">
      <alignment horizontal="center" vertical="center" wrapText="1" shrinkToFit="1"/>
    </xf>
    <xf numFmtId="4" fontId="3" fillId="0" borderId="0" xfId="3" applyNumberFormat="1" applyAlignment="1">
      <alignment horizontal="center" shrinkToFit="1"/>
    </xf>
    <xf numFmtId="4" fontId="3" fillId="0" borderId="0" xfId="3" applyNumberFormat="1" applyAlignment="1">
      <alignment horizontal="center"/>
    </xf>
    <xf numFmtId="4" fontId="21" fillId="0" borderId="0" xfId="3" applyNumberFormat="1" applyFont="1" applyAlignment="1">
      <alignment horizontal="center"/>
    </xf>
    <xf numFmtId="4" fontId="21" fillId="0" borderId="0" xfId="3" applyNumberFormat="1" applyFont="1" applyAlignment="1">
      <alignment horizontal="center" shrinkToFit="1"/>
    </xf>
    <xf numFmtId="4" fontId="21" fillId="0" borderId="1" xfId="3" applyNumberFormat="1" applyFont="1" applyBorder="1" applyAlignment="1">
      <alignment horizontal="center" shrinkToFit="1"/>
    </xf>
    <xf numFmtId="4" fontId="39" fillId="0" borderId="0" xfId="3" applyNumberFormat="1" applyFont="1" applyAlignment="1">
      <alignment horizontal="center"/>
    </xf>
    <xf numFmtId="4" fontId="21" fillId="2" borderId="1" xfId="3" applyNumberFormat="1" applyFont="1" applyFill="1" applyBorder="1" applyAlignment="1">
      <alignment horizontal="center" shrinkToFit="1"/>
    </xf>
    <xf numFmtId="4" fontId="2" fillId="0" borderId="0" xfId="3" applyNumberFormat="1" applyFont="1" applyAlignment="1">
      <alignment horizontal="center" vertical="center" wrapText="1"/>
    </xf>
    <xf numFmtId="4" fontId="21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" fillId="0" borderId="0" xfId="3" applyAlignment="1">
      <alignment horizontal="center" vertical="center" wrapText="1"/>
    </xf>
    <xf numFmtId="4" fontId="1" fillId="0" borderId="0" xfId="3" applyNumberFormat="1" applyFont="1" applyAlignment="1">
      <alignment horizontal="center" vertical="top"/>
    </xf>
    <xf numFmtId="4" fontId="1" fillId="0" borderId="0" xfId="3" applyNumberFormat="1" applyFont="1" applyAlignment="1">
      <alignment horizontal="center"/>
    </xf>
    <xf numFmtId="4" fontId="32" fillId="0" borderId="0" xfId="0" applyNumberFormat="1" applyFont="1" applyAlignment="1">
      <alignment horizontal="center"/>
    </xf>
    <xf numFmtId="0" fontId="10" fillId="0" borderId="0" xfId="3" applyFont="1" applyAlignment="1" applyProtection="1">
      <alignment horizontal="left" vertical="top"/>
      <protection locked="0"/>
    </xf>
    <xf numFmtId="0" fontId="10" fillId="0" borderId="0" xfId="3" applyFont="1" applyAlignment="1" applyProtection="1">
      <alignment horizontal="justify"/>
      <protection locked="0"/>
    </xf>
    <xf numFmtId="0" fontId="33" fillId="0" borderId="0" xfId="3" applyFont="1" applyAlignment="1" applyProtection="1">
      <alignment horizontal="center"/>
      <protection locked="0"/>
    </xf>
    <xf numFmtId="4" fontId="3" fillId="0" borderId="0" xfId="3" applyNumberFormat="1" applyAlignment="1" applyProtection="1">
      <alignment horizontal="center" shrinkToFit="1"/>
      <protection locked="0"/>
    </xf>
    <xf numFmtId="0" fontId="20" fillId="0" borderId="0" xfId="3" applyFont="1" applyAlignment="1" applyProtection="1">
      <alignment horizontal="center"/>
      <protection locked="0"/>
    </xf>
    <xf numFmtId="0" fontId="20" fillId="0" borderId="0" xfId="3" applyFont="1" applyProtection="1">
      <protection locked="0"/>
    </xf>
    <xf numFmtId="0" fontId="35" fillId="0" borderId="0" xfId="3" applyFont="1" applyAlignment="1" applyProtection="1">
      <alignment horizontal="center"/>
      <protection locked="0"/>
    </xf>
    <xf numFmtId="4" fontId="3" fillId="0" borderId="0" xfId="3" applyNumberFormat="1" applyAlignment="1" applyProtection="1">
      <alignment horizontal="center"/>
      <protection locked="0"/>
    </xf>
    <xf numFmtId="0" fontId="3" fillId="0" borderId="0" xfId="3" applyAlignment="1" applyProtection="1">
      <alignment horizontal="right"/>
      <protection locked="0"/>
    </xf>
    <xf numFmtId="0" fontId="23" fillId="0" borderId="0" xfId="3" applyFont="1" applyAlignment="1" applyProtection="1">
      <alignment horizontal="right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0" fontId="36" fillId="0" borderId="0" xfId="3" applyFont="1" applyAlignment="1" applyProtection="1">
      <alignment horizontal="center" vertical="center" wrapText="1"/>
      <protection locked="0"/>
    </xf>
    <xf numFmtId="4" fontId="2" fillId="0" borderId="0" xfId="3" applyNumberFormat="1" applyFont="1" applyAlignment="1" applyProtection="1">
      <alignment horizontal="center" vertical="center" wrapText="1"/>
      <protection locked="0"/>
    </xf>
    <xf numFmtId="0" fontId="13" fillId="0" borderId="0" xfId="3" applyFont="1" applyAlignment="1" applyProtection="1">
      <alignment horizontal="right" vertical="center" wrapText="1"/>
      <protection locked="0"/>
    </xf>
    <xf numFmtId="0" fontId="10" fillId="0" borderId="0" xfId="3" applyFont="1" applyAlignment="1">
      <alignment vertical="justify" wrapText="1"/>
    </xf>
    <xf numFmtId="0" fontId="9" fillId="0" borderId="0" xfId="0" applyFont="1" applyAlignment="1">
      <alignment horizontal="left" vertical="distributed" wrapText="1" indent="1"/>
    </xf>
    <xf numFmtId="49" fontId="9" fillId="0" borderId="0" xfId="0" applyNumberFormat="1" applyFont="1" applyAlignment="1">
      <alignment horizontal="left" vertical="justify" wrapText="1"/>
    </xf>
    <xf numFmtId="0" fontId="10" fillId="0" borderId="0" xfId="3" applyFont="1" applyAlignment="1">
      <alignment horizontal="justify" vertical="justify"/>
    </xf>
    <xf numFmtId="0" fontId="10" fillId="0" borderId="0" xfId="0" applyFont="1" applyAlignment="1">
      <alignment horizontal="justify" vertical="justify" wrapText="1"/>
    </xf>
    <xf numFmtId="0" fontId="9" fillId="0" borderId="0" xfId="3" applyFont="1" applyAlignment="1">
      <alignment horizontal="justify" vertical="justify" shrinkToFit="1"/>
    </xf>
    <xf numFmtId="0" fontId="10" fillId="0" borderId="1" xfId="3" applyFont="1" applyBorder="1" applyAlignment="1">
      <alignment horizontal="justify"/>
    </xf>
    <xf numFmtId="4" fontId="21" fillId="0" borderId="0" xfId="3" applyNumberFormat="1" applyFont="1" applyAlignment="1">
      <alignment horizontal="right" wrapText="1"/>
    </xf>
    <xf numFmtId="4" fontId="21" fillId="0" borderId="0" xfId="3" applyNumberFormat="1" applyFont="1" applyAlignment="1">
      <alignment horizontal="right" shrinkToFit="1"/>
    </xf>
    <xf numFmtId="4" fontId="3" fillId="0" borderId="0" xfId="3" applyNumberFormat="1" applyAlignment="1">
      <alignment horizontal="right" shrinkToFit="1"/>
    </xf>
    <xf numFmtId="0" fontId="17" fillId="0" borderId="0" xfId="3" applyFont="1" applyAlignment="1">
      <alignment horizontal="center"/>
    </xf>
    <xf numFmtId="4" fontId="17" fillId="0" borderId="1" xfId="3" applyNumberFormat="1" applyFont="1" applyBorder="1" applyAlignment="1">
      <alignment horizontal="center" wrapText="1"/>
    </xf>
    <xf numFmtId="4" fontId="17" fillId="0" borderId="0" xfId="3" applyNumberFormat="1" applyFont="1" applyAlignment="1">
      <alignment horizontal="center" wrapText="1"/>
    </xf>
    <xf numFmtId="0" fontId="20" fillId="0" borderId="0" xfId="3" applyFont="1" applyAlignment="1">
      <alignment horizontal="center" wrapText="1"/>
    </xf>
    <xf numFmtId="0" fontId="17" fillId="0" borderId="0" xfId="3" applyFont="1" applyAlignment="1">
      <alignment horizontal="center" wrapText="1" shrinkToFit="1"/>
    </xf>
    <xf numFmtId="0" fontId="17" fillId="0" borderId="0" xfId="0" applyFont="1" applyAlignment="1">
      <alignment horizontal="center" wrapText="1"/>
    </xf>
    <xf numFmtId="0" fontId="17" fillId="0" borderId="1" xfId="3" applyFont="1" applyBorder="1" applyAlignment="1">
      <alignment horizontal="center"/>
    </xf>
    <xf numFmtId="0" fontId="20" fillId="0" borderId="0" xfId="3" applyFont="1" applyAlignment="1">
      <alignment horizontal="center" shrinkToFit="1"/>
    </xf>
    <xf numFmtId="0" fontId="17" fillId="0" borderId="0" xfId="3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30" fillId="0" borderId="0" xfId="3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49" fontId="17" fillId="0" borderId="0" xfId="3" applyNumberFormat="1" applyFont="1" applyAlignment="1">
      <alignment horizontal="left" vertical="center"/>
    </xf>
    <xf numFmtId="0" fontId="17" fillId="0" borderId="0" xfId="3" applyFont="1" applyAlignment="1">
      <alignment horizontal="left" wrapText="1"/>
    </xf>
    <xf numFmtId="0" fontId="10" fillId="0" borderId="0" xfId="3" applyFont="1" applyAlignment="1" applyProtection="1">
      <alignment horizontal="left" vertical="top" wrapText="1"/>
      <protection locked="0"/>
    </xf>
    <xf numFmtId="0" fontId="17" fillId="2" borderId="1" xfId="3" applyFont="1" applyFill="1" applyBorder="1" applyAlignment="1">
      <alignment horizontal="left"/>
    </xf>
    <xf numFmtId="0" fontId="10" fillId="0" borderId="0" xfId="3" applyFont="1" applyAlignment="1">
      <alignment horizontal="left" vertical="top" shrinkToFit="1"/>
    </xf>
    <xf numFmtId="0" fontId="9" fillId="0" borderId="0" xfId="3" applyFont="1" applyAlignment="1">
      <alignment horizontal="left" vertical="top" shrinkToFit="1"/>
    </xf>
    <xf numFmtId="0" fontId="20" fillId="0" borderId="0" xfId="3" applyFont="1" applyAlignment="1">
      <alignment horizontal="center" vertical="top" shrinkToFit="1"/>
    </xf>
    <xf numFmtId="4" fontId="10" fillId="0" borderId="0" xfId="3" applyNumberFormat="1" applyFont="1" applyAlignment="1" applyProtection="1">
      <alignment horizontal="right" vertical="top" shrinkToFit="1"/>
      <protection locked="0"/>
    </xf>
    <xf numFmtId="4" fontId="10" fillId="0" borderId="0" xfId="3" applyNumberFormat="1" applyFont="1" applyAlignment="1">
      <alignment horizontal="right" vertical="top" shrinkToFit="1"/>
    </xf>
    <xf numFmtId="0" fontId="9" fillId="0" borderId="0" xfId="3" applyFont="1" applyAlignment="1">
      <alignment horizontal="justify" vertical="top" shrinkToFit="1"/>
    </xf>
    <xf numFmtId="0" fontId="9" fillId="0" borderId="0" xfId="3" applyFont="1" applyAlignment="1">
      <alignment vertical="top" wrapText="1" shrinkToFit="1"/>
    </xf>
    <xf numFmtId="0" fontId="10" fillId="0" borderId="0" xfId="3" applyFont="1" applyAlignment="1">
      <alignment vertical="top"/>
    </xf>
    <xf numFmtId="2" fontId="10" fillId="0" borderId="0" xfId="3" quotePrefix="1" applyNumberFormat="1" applyFont="1" applyAlignment="1">
      <alignment horizontal="left"/>
    </xf>
    <xf numFmtId="49" fontId="9" fillId="0" borderId="0" xfId="0" applyNumberFormat="1" applyFont="1" applyAlignment="1">
      <alignment vertical="top" wrapText="1"/>
    </xf>
    <xf numFmtId="49" fontId="10" fillId="0" borderId="0" xfId="3" applyNumberFormat="1" applyFont="1"/>
    <xf numFmtId="0" fontId="43" fillId="0" borderId="0" xfId="3" applyFont="1" applyAlignment="1">
      <alignment horizontal="left" wrapText="1"/>
    </xf>
    <xf numFmtId="164" fontId="9" fillId="0" borderId="0" xfId="1" applyFont="1" applyFill="1" applyBorder="1" applyAlignment="1">
      <alignment wrapText="1"/>
    </xf>
    <xf numFmtId="164" fontId="9" fillId="0" borderId="0" xfId="1" applyFont="1" applyFill="1" applyBorder="1" applyAlignment="1">
      <alignment horizontal="center" wrapText="1"/>
    </xf>
    <xf numFmtId="164" fontId="9" fillId="0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4" fontId="8" fillId="0" borderId="1" xfId="3" applyNumberFormat="1" applyFont="1" applyBorder="1" applyAlignment="1" applyProtection="1">
      <alignment horizontal="right" shrinkToFit="1"/>
      <protection locked="0"/>
    </xf>
    <xf numFmtId="4" fontId="20" fillId="0" borderId="0" xfId="3" applyNumberFormat="1" applyFont="1" applyAlignment="1">
      <alignment horizontal="right" shrinkToFit="1"/>
    </xf>
    <xf numFmtId="4" fontId="20" fillId="0" borderId="0" xfId="3" applyNumberFormat="1" applyFont="1" applyAlignment="1">
      <alignment horizontal="right"/>
    </xf>
    <xf numFmtId="4" fontId="17" fillId="0" borderId="0" xfId="3" applyNumberFormat="1" applyFont="1" applyAlignment="1">
      <alignment horizontal="right" wrapText="1"/>
    </xf>
    <xf numFmtId="4" fontId="20" fillId="0" borderId="0" xfId="3" applyNumberFormat="1" applyFont="1" applyAlignment="1">
      <alignment horizontal="right" wrapText="1" shrinkToFit="1"/>
    </xf>
    <xf numFmtId="4" fontId="20" fillId="0" borderId="0" xfId="3" applyNumberFormat="1" applyFont="1" applyAlignment="1">
      <alignment horizontal="right" wrapText="1"/>
    </xf>
    <xf numFmtId="4" fontId="20" fillId="0" borderId="0" xfId="3" applyNumberFormat="1" applyFont="1" applyAlignment="1">
      <alignment horizontal="right" vertical="top" shrinkToFit="1"/>
    </xf>
    <xf numFmtId="4" fontId="20" fillId="0" borderId="0" xfId="0" applyNumberFormat="1" applyFont="1" applyAlignment="1">
      <alignment horizontal="right" wrapText="1"/>
    </xf>
    <xf numFmtId="164" fontId="20" fillId="0" borderId="0" xfId="1" applyFont="1" applyBorder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10" fillId="0" borderId="0" xfId="3" applyFont="1" applyAlignment="1" applyProtection="1">
      <alignment vertical="center" wrapText="1"/>
      <protection locked="0"/>
    </xf>
    <xf numFmtId="0" fontId="14" fillId="0" borderId="0" xfId="3" applyFont="1" applyAlignment="1">
      <alignment horizontal="center"/>
    </xf>
    <xf numFmtId="0" fontId="30" fillId="0" borderId="0" xfId="3" applyFont="1" applyAlignment="1">
      <alignment horizontal="center" vertical="center" wrapText="1"/>
    </xf>
    <xf numFmtId="0" fontId="14" fillId="0" borderId="0" xfId="3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0" fontId="17" fillId="0" borderId="3" xfId="3" applyFont="1" applyBorder="1" applyAlignment="1" applyProtection="1">
      <alignment horizontal="left" vertical="top"/>
      <protection locked="0"/>
    </xf>
    <xf numFmtId="0" fontId="17" fillId="0" borderId="1" xfId="3" applyFont="1" applyBorder="1" applyAlignment="1" applyProtection="1">
      <alignment horizontal="left" vertical="top"/>
      <protection locked="0"/>
    </xf>
    <xf numFmtId="0" fontId="17" fillId="0" borderId="4" xfId="3" applyFont="1" applyBorder="1" applyAlignment="1" applyProtection="1">
      <alignment horizontal="left" vertical="top"/>
      <protection locked="0"/>
    </xf>
    <xf numFmtId="4" fontId="10" fillId="0" borderId="0" xfId="3" applyNumberFormat="1" applyFont="1" applyAlignment="1" applyProtection="1">
      <alignment horizontal="center" shrinkToFit="1"/>
      <protection locked="0"/>
    </xf>
    <xf numFmtId="4" fontId="17" fillId="0" borderId="1" xfId="3" applyNumberFormat="1" applyFont="1" applyBorder="1" applyAlignment="1">
      <alignment wrapText="1"/>
    </xf>
    <xf numFmtId="4" fontId="17" fillId="0" borderId="1" xfId="3" applyNumberFormat="1" applyFont="1" applyBorder="1"/>
    <xf numFmtId="2" fontId="21" fillId="0" borderId="0" xfId="3" applyNumberFormat="1" applyFont="1"/>
    <xf numFmtId="0" fontId="44" fillId="0" borderId="0" xfId="0" applyFont="1"/>
    <xf numFmtId="49" fontId="17" fillId="0" borderId="5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left" wrapText="1"/>
    </xf>
    <xf numFmtId="0" fontId="34" fillId="0" borderId="5" xfId="0" applyFont="1" applyBorder="1" applyAlignment="1">
      <alignment horizontal="center" wrapText="1"/>
    </xf>
    <xf numFmtId="4" fontId="21" fillId="0" borderId="5" xfId="0" applyNumberFormat="1" applyFont="1" applyBorder="1" applyAlignment="1">
      <alignment horizontal="center" wrapText="1"/>
    </xf>
    <xf numFmtId="4" fontId="17" fillId="0" borderId="5" xfId="0" applyNumberFormat="1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left" wrapText="1"/>
    </xf>
    <xf numFmtId="4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center" wrapText="1"/>
    </xf>
    <xf numFmtId="0" fontId="9" fillId="0" borderId="0" xfId="3" applyFont="1" applyBorder="1"/>
    <xf numFmtId="0" fontId="45" fillId="0" borderId="0" xfId="0" applyFont="1" applyBorder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top" wrapText="1"/>
    </xf>
    <xf numFmtId="4" fontId="9" fillId="0" borderId="0" xfId="0" applyNumberFormat="1" applyFont="1" applyBorder="1" applyAlignment="1" applyProtection="1">
      <alignment horizontal="right" wrapText="1"/>
      <protection locked="0"/>
    </xf>
    <xf numFmtId="0" fontId="9" fillId="3" borderId="0" xfId="0" applyFont="1" applyFill="1" applyBorder="1" applyAlignment="1">
      <alignment horizontal="left" vertical="top" wrapText="1"/>
    </xf>
    <xf numFmtId="4" fontId="45" fillId="0" borderId="0" xfId="0" applyNumberFormat="1" applyFont="1" applyBorder="1"/>
    <xf numFmtId="4" fontId="45" fillId="0" borderId="0" xfId="0" applyNumberFormat="1" applyFont="1" applyBorder="1" applyAlignment="1">
      <alignment horizontal="right"/>
    </xf>
    <xf numFmtId="0" fontId="9" fillId="3" borderId="0" xfId="0" applyFont="1" applyFill="1" applyBorder="1" applyAlignment="1">
      <alignment horizontal="justify" vertical="top" wrapText="1"/>
    </xf>
    <xf numFmtId="49" fontId="12" fillId="0" borderId="0" xfId="3" applyNumberFormat="1" applyFont="1" applyAlignment="1">
      <alignment horizontal="left"/>
    </xf>
    <xf numFmtId="0" fontId="12" fillId="0" borderId="0" xfId="3" applyFont="1" applyAlignment="1">
      <alignment horizontal="justify"/>
    </xf>
    <xf numFmtId="0" fontId="12" fillId="0" borderId="0" xfId="3" applyFont="1" applyAlignment="1">
      <alignment horizontal="center"/>
    </xf>
    <xf numFmtId="4" fontId="12" fillId="0" borderId="0" xfId="3" applyNumberFormat="1" applyFont="1" applyAlignment="1">
      <alignment horizontal="right"/>
    </xf>
    <xf numFmtId="0" fontId="12" fillId="0" borderId="0" xfId="3" applyFont="1" applyAlignment="1">
      <alignment horizontal="right"/>
    </xf>
    <xf numFmtId="0" fontId="18" fillId="0" borderId="0" xfId="0" applyFont="1"/>
    <xf numFmtId="49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165" fontId="9" fillId="0" borderId="0" xfId="5" applyFont="1" applyFill="1" applyAlignment="1" applyProtection="1">
      <alignment horizontal="right"/>
      <protection locked="0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49" fontId="17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justify" vertical="center"/>
    </xf>
    <xf numFmtId="165" fontId="17" fillId="0" borderId="0" xfId="5" applyFont="1" applyFill="1" applyAlignment="1" applyProtection="1">
      <alignment horizontal="right"/>
      <protection locked="0"/>
    </xf>
    <xf numFmtId="165" fontId="9" fillId="0" borderId="0" xfId="5" applyFont="1" applyFill="1" applyAlignment="1" applyProtection="1">
      <alignment horizontal="distributed"/>
      <protection locked="0"/>
    </xf>
    <xf numFmtId="0" fontId="9" fillId="0" borderId="0" xfId="0" applyFont="1" applyAlignment="1">
      <alignment vertical="top"/>
    </xf>
    <xf numFmtId="0" fontId="10" fillId="0" borderId="0" xfId="3" applyFont="1" applyAlignment="1" applyProtection="1">
      <alignment vertical="top" wrapText="1"/>
      <protection locked="0"/>
    </xf>
    <xf numFmtId="0" fontId="20" fillId="0" borderId="0" xfId="3" applyFont="1" applyAlignment="1">
      <alignment horizontal="center" vertical="top" wrapText="1"/>
    </xf>
    <xf numFmtId="4" fontId="20" fillId="0" borderId="0" xfId="3" applyNumberFormat="1" applyFont="1" applyAlignment="1">
      <alignment horizontal="right" vertical="top" wrapText="1" shrinkToFit="1"/>
    </xf>
    <xf numFmtId="4" fontId="10" fillId="0" borderId="0" xfId="3" applyNumberFormat="1" applyFont="1" applyAlignment="1" applyProtection="1">
      <alignment horizontal="right" vertical="top" wrapText="1" shrinkToFit="1"/>
      <protection locked="0"/>
    </xf>
  </cellXfs>
  <cellStyles count="6">
    <cellStyle name="kolona B" xfId="2" xr:uid="{00000000-0005-0000-0000-000001000000}"/>
    <cellStyle name="Normalno" xfId="0" builtinId="0"/>
    <cellStyle name="Normalno 2" xfId="3" xr:uid="{00000000-0005-0000-0000-000003000000}"/>
    <cellStyle name="Style 1" xfId="4" xr:uid="{00000000-0005-0000-0000-000004000000}"/>
    <cellStyle name="Valuta" xfId="1" builtinId="4"/>
    <cellStyle name="Zarez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03"/>
  <sheetViews>
    <sheetView tabSelected="1" view="pageBreakPreview" topLeftCell="A132" zoomScale="136" zoomScaleSheetLayoutView="136" workbookViewId="0">
      <selection activeCell="J153" sqref="J153"/>
    </sheetView>
  </sheetViews>
  <sheetFormatPr defaultColWidth="9.140625" defaultRowHeight="12.75" x14ac:dyDescent="0.2"/>
  <cols>
    <col min="1" max="1" width="5.85546875" customWidth="1"/>
    <col min="2" max="2" width="45.140625" customWidth="1"/>
    <col min="3" max="3" width="8.7109375" style="189" customWidth="1"/>
    <col min="4" max="4" width="8.7109375" style="204" customWidth="1"/>
    <col min="5" max="5" width="9.42578125" customWidth="1"/>
    <col min="6" max="6" width="11.42578125" customWidth="1"/>
    <col min="8" max="8" width="11.5703125" customWidth="1"/>
  </cols>
  <sheetData>
    <row r="1" spans="1:6" ht="50.1" customHeight="1" x14ac:dyDescent="0.2">
      <c r="A1" s="274" t="s">
        <v>115</v>
      </c>
      <c r="B1" s="274"/>
      <c r="C1" s="274"/>
      <c r="D1" s="274"/>
      <c r="E1" s="274"/>
      <c r="F1" s="274"/>
    </row>
    <row r="2" spans="1:6" ht="21.75" customHeight="1" x14ac:dyDescent="0.25">
      <c r="A2" s="276" t="s">
        <v>106</v>
      </c>
      <c r="B2" s="276"/>
      <c r="C2" s="276"/>
      <c r="D2" s="276"/>
      <c r="E2" s="276"/>
      <c r="F2" s="276"/>
    </row>
    <row r="3" spans="1:6" ht="15" customHeight="1" x14ac:dyDescent="0.25">
      <c r="A3" s="1"/>
      <c r="B3" s="128"/>
      <c r="C3" s="181"/>
      <c r="D3" s="192"/>
      <c r="E3" s="1"/>
      <c r="F3" s="2"/>
    </row>
    <row r="4" spans="1:6" ht="25.5" x14ac:dyDescent="0.2">
      <c r="A4" s="129" t="s">
        <v>4</v>
      </c>
      <c r="B4" s="129" t="s">
        <v>22</v>
      </c>
      <c r="C4" s="176" t="s">
        <v>3</v>
      </c>
      <c r="D4" s="190" t="s">
        <v>30</v>
      </c>
      <c r="E4" s="130" t="s">
        <v>23</v>
      </c>
      <c r="F4" s="130" t="s">
        <v>50</v>
      </c>
    </row>
    <row r="5" spans="1:6" ht="74.45" customHeight="1" x14ac:dyDescent="0.2">
      <c r="A5" s="3"/>
      <c r="B5" s="241" t="s">
        <v>153</v>
      </c>
      <c r="C5" s="177"/>
      <c r="D5" s="191"/>
      <c r="E5" s="4"/>
      <c r="F5" s="4"/>
    </row>
    <row r="6" spans="1:6" s="6" customFormat="1" ht="79.5" customHeight="1" x14ac:dyDescent="0.25">
      <c r="A6" s="5"/>
      <c r="B6" s="240" t="s">
        <v>113</v>
      </c>
      <c r="C6" s="177"/>
      <c r="D6" s="226"/>
      <c r="E6" s="137"/>
      <c r="F6" s="137"/>
    </row>
    <row r="7" spans="1:6" ht="102" customHeight="1" x14ac:dyDescent="0.25">
      <c r="A7" s="7"/>
      <c r="B7" s="240" t="s">
        <v>116</v>
      </c>
      <c r="C7" s="177"/>
      <c r="D7" s="226"/>
      <c r="E7" s="137"/>
      <c r="F7" s="137"/>
    </row>
    <row r="8" spans="1:6" ht="70.5" customHeight="1" x14ac:dyDescent="0.25">
      <c r="A8" s="7"/>
      <c r="B8" s="240" t="s">
        <v>114</v>
      </c>
      <c r="C8" s="177"/>
      <c r="D8" s="226"/>
      <c r="E8" s="137"/>
      <c r="F8" s="137"/>
    </row>
    <row r="9" spans="1:6" ht="21" customHeight="1" x14ac:dyDescent="0.25">
      <c r="A9" s="8" t="s">
        <v>15</v>
      </c>
      <c r="B9" s="106" t="s">
        <v>16</v>
      </c>
      <c r="C9" s="229"/>
      <c r="D9" s="227"/>
      <c r="E9" s="138"/>
      <c r="F9" s="138"/>
    </row>
    <row r="10" spans="1:6" ht="14.1" customHeight="1" x14ac:dyDescent="0.2">
      <c r="A10" s="9"/>
      <c r="B10" s="79"/>
      <c r="C10" s="88"/>
      <c r="D10" s="228"/>
      <c r="E10" s="4"/>
      <c r="F10" s="4"/>
    </row>
    <row r="11" spans="1:6" ht="15" x14ac:dyDescent="0.25">
      <c r="A11" s="10">
        <v>1.1000000000000001</v>
      </c>
      <c r="B11" s="139" t="s">
        <v>17</v>
      </c>
      <c r="C11" s="229"/>
      <c r="D11" s="151"/>
      <c r="E11" s="30"/>
      <c r="F11" s="30"/>
    </row>
    <row r="12" spans="1:6" ht="124.5" customHeight="1" x14ac:dyDescent="0.2">
      <c r="A12" s="9"/>
      <c r="B12" s="17" t="s">
        <v>146</v>
      </c>
      <c r="C12" s="88" t="s">
        <v>18</v>
      </c>
      <c r="D12" s="38">
        <v>1</v>
      </c>
      <c r="E12" s="12"/>
      <c r="F12" s="11">
        <f>D12*E12</f>
        <v>0</v>
      </c>
    </row>
    <row r="13" spans="1:6" ht="15.95" customHeight="1" x14ac:dyDescent="0.2">
      <c r="A13" s="29"/>
      <c r="B13" s="222"/>
      <c r="C13" s="88"/>
      <c r="D13" s="228"/>
      <c r="E13" s="11"/>
      <c r="F13" s="11"/>
    </row>
    <row r="14" spans="1:6" ht="20.100000000000001" customHeight="1" x14ac:dyDescent="0.2">
      <c r="A14" s="9">
        <v>1.2</v>
      </c>
      <c r="B14" s="253" t="s">
        <v>19</v>
      </c>
      <c r="C14" s="88"/>
      <c r="D14" s="228"/>
      <c r="E14" s="12"/>
      <c r="F14" s="11"/>
    </row>
    <row r="15" spans="1:6" ht="62.1" customHeight="1" x14ac:dyDescent="0.2">
      <c r="A15" s="9"/>
      <c r="B15" s="13" t="s">
        <v>133</v>
      </c>
      <c r="C15" s="88" t="s">
        <v>69</v>
      </c>
      <c r="D15" s="38">
        <v>70</v>
      </c>
      <c r="E15" s="11"/>
      <c r="F15" s="11">
        <f>D15*E15</f>
        <v>0</v>
      </c>
    </row>
    <row r="16" spans="1:6" ht="15.95" customHeight="1" x14ac:dyDescent="0.2">
      <c r="A16" s="9"/>
      <c r="B16" s="79"/>
    </row>
    <row r="17" spans="1:6" ht="20.45" customHeight="1" x14ac:dyDescent="0.2">
      <c r="A17" s="9">
        <v>1.3</v>
      </c>
      <c r="B17" s="253" t="s">
        <v>129</v>
      </c>
      <c r="C17" s="88"/>
      <c r="D17" s="38"/>
      <c r="E17" s="12"/>
      <c r="F17" s="11"/>
    </row>
    <row r="18" spans="1:6" ht="53.1" customHeight="1" x14ac:dyDescent="0.2">
      <c r="A18" s="9"/>
      <c r="B18" s="13" t="s">
        <v>132</v>
      </c>
      <c r="C18" s="88" t="s">
        <v>69</v>
      </c>
      <c r="D18" s="38">
        <v>40</v>
      </c>
      <c r="E18" s="11"/>
      <c r="F18" s="11">
        <f>D18*E18</f>
        <v>0</v>
      </c>
    </row>
    <row r="19" spans="1:6" ht="15.95" customHeight="1" x14ac:dyDescent="0.2">
      <c r="A19" s="9"/>
      <c r="B19" s="36"/>
      <c r="C19" s="88"/>
      <c r="D19" s="38"/>
      <c r="E19" s="12"/>
      <c r="F19" s="11"/>
    </row>
    <row r="20" spans="1:6" ht="19.5" customHeight="1" x14ac:dyDescent="0.25">
      <c r="A20" s="58">
        <v>1.4</v>
      </c>
      <c r="B20" s="73" t="s">
        <v>20</v>
      </c>
      <c r="C20" s="229"/>
      <c r="D20" s="152"/>
      <c r="E20" s="140"/>
      <c r="F20" s="140"/>
    </row>
    <row r="21" spans="1:6" ht="111" customHeight="1" x14ac:dyDescent="0.2">
      <c r="A21" s="9"/>
      <c r="B21" s="13" t="s">
        <v>46</v>
      </c>
      <c r="C21" s="88" t="s">
        <v>44</v>
      </c>
      <c r="D21" s="263">
        <v>1</v>
      </c>
      <c r="E21" s="12"/>
      <c r="F21" s="11">
        <f>D21*E21</f>
        <v>0</v>
      </c>
    </row>
    <row r="22" spans="1:6" ht="15.95" customHeight="1" x14ac:dyDescent="0.2">
      <c r="A22" s="9"/>
      <c r="B22" s="79"/>
      <c r="C22" s="88"/>
      <c r="D22" s="263"/>
      <c r="E22" s="11"/>
      <c r="F22" s="11"/>
    </row>
    <row r="23" spans="1:6" ht="15" x14ac:dyDescent="0.25">
      <c r="A23" s="10">
        <v>1.5</v>
      </c>
      <c r="B23" s="73" t="s">
        <v>39</v>
      </c>
      <c r="C23" s="88"/>
      <c r="D23" s="152"/>
      <c r="E23" s="140"/>
      <c r="F23" s="140"/>
    </row>
    <row r="24" spans="1:6" ht="138.75" customHeight="1" x14ac:dyDescent="0.2">
      <c r="A24" s="9"/>
      <c r="B24" s="43" t="s">
        <v>48</v>
      </c>
      <c r="C24" s="88" t="s">
        <v>44</v>
      </c>
      <c r="D24" s="263">
        <v>2</v>
      </c>
      <c r="E24" s="12"/>
      <c r="F24" s="11">
        <f>D24*E24</f>
        <v>0</v>
      </c>
    </row>
    <row r="25" spans="1:6" ht="8.25" customHeight="1" x14ac:dyDescent="0.2">
      <c r="A25" s="9"/>
      <c r="B25" s="79"/>
      <c r="C25" s="88"/>
      <c r="D25" s="263"/>
      <c r="E25" s="11"/>
      <c r="F25" s="11"/>
    </row>
    <row r="26" spans="1:6" ht="15" x14ac:dyDescent="0.25">
      <c r="A26" s="10">
        <v>1.6</v>
      </c>
      <c r="B26" s="73" t="s">
        <v>47</v>
      </c>
      <c r="C26" s="229"/>
      <c r="D26" s="152"/>
      <c r="E26" s="140"/>
      <c r="F26" s="140"/>
    </row>
    <row r="27" spans="1:6" ht="7.5" customHeight="1" x14ac:dyDescent="0.25">
      <c r="A27" s="10"/>
      <c r="B27" s="73"/>
      <c r="C27" s="229"/>
      <c r="D27" s="152"/>
      <c r="E27" s="140"/>
      <c r="F27" s="140"/>
    </row>
    <row r="28" spans="1:6" ht="88.5" customHeight="1" x14ac:dyDescent="0.2">
      <c r="A28" s="9"/>
      <c r="B28" s="36" t="s">
        <v>135</v>
      </c>
      <c r="C28" s="88" t="s">
        <v>130</v>
      </c>
      <c r="D28" s="263">
        <v>35</v>
      </c>
      <c r="E28" s="12"/>
      <c r="F28" s="11">
        <f>D28*E28</f>
        <v>0</v>
      </c>
    </row>
    <row r="29" spans="1:6" ht="20.45" customHeight="1" x14ac:dyDescent="0.2">
      <c r="A29" s="9"/>
      <c r="B29" s="36"/>
    </row>
    <row r="30" spans="1:6" ht="19.5" customHeight="1" x14ac:dyDescent="0.25">
      <c r="A30" s="58">
        <v>1.7</v>
      </c>
      <c r="B30" s="73" t="s">
        <v>131</v>
      </c>
      <c r="C30" s="229"/>
      <c r="D30" s="152"/>
      <c r="E30" s="140"/>
      <c r="F30" s="140"/>
    </row>
    <row r="31" spans="1:6" ht="8.1" customHeight="1" x14ac:dyDescent="0.25">
      <c r="A31" s="10"/>
      <c r="B31" s="73"/>
      <c r="C31" s="229"/>
      <c r="D31" s="152"/>
      <c r="E31" s="140"/>
      <c r="F31" s="140"/>
    </row>
    <row r="32" spans="1:6" ht="96.75" customHeight="1" x14ac:dyDescent="0.2">
      <c r="A32" s="9"/>
      <c r="B32" s="13" t="s">
        <v>134</v>
      </c>
      <c r="C32" s="88" t="s">
        <v>130</v>
      </c>
      <c r="D32" s="263">
        <v>120</v>
      </c>
      <c r="E32" s="12"/>
      <c r="F32" s="11">
        <f>D32*E32</f>
        <v>0</v>
      </c>
    </row>
    <row r="33" spans="1:8" ht="19.5" customHeight="1" x14ac:dyDescent="0.2">
      <c r="A33" s="9"/>
      <c r="B33" s="36"/>
    </row>
    <row r="34" spans="1:8" ht="17.100000000000001" customHeight="1" x14ac:dyDescent="0.25">
      <c r="A34" s="10">
        <v>1.8</v>
      </c>
      <c r="B34" s="61" t="s">
        <v>81</v>
      </c>
      <c r="C34" s="229"/>
      <c r="D34" s="152"/>
      <c r="E34" s="140"/>
      <c r="F34" s="140"/>
    </row>
    <row r="35" spans="1:8" ht="80.25" customHeight="1" x14ac:dyDescent="0.2">
      <c r="A35" s="10"/>
      <c r="B35" s="35" t="s">
        <v>80</v>
      </c>
      <c r="C35" s="88" t="s">
        <v>69</v>
      </c>
      <c r="D35" s="264">
        <v>58</v>
      </c>
      <c r="E35" s="172"/>
      <c r="F35" s="11">
        <f>D35*E35</f>
        <v>0</v>
      </c>
    </row>
    <row r="36" spans="1:8" ht="15.95" customHeight="1" x14ac:dyDescent="0.2">
      <c r="A36" s="9"/>
      <c r="B36" s="36"/>
      <c r="C36" s="88"/>
      <c r="D36" s="263"/>
      <c r="E36" s="12"/>
      <c r="F36" s="11"/>
    </row>
    <row r="37" spans="1:8" ht="14.25" x14ac:dyDescent="0.2">
      <c r="A37" s="16">
        <v>1.9</v>
      </c>
      <c r="B37" s="73" t="s">
        <v>40</v>
      </c>
      <c r="C37" s="88"/>
      <c r="D37" s="264"/>
      <c r="E37" s="140"/>
      <c r="F37" s="140"/>
    </row>
    <row r="38" spans="1:8" ht="102" customHeight="1" x14ac:dyDescent="0.2">
      <c r="A38" s="9"/>
      <c r="B38" s="36" t="s">
        <v>93</v>
      </c>
      <c r="C38" s="88" t="s">
        <v>18</v>
      </c>
      <c r="D38" s="263">
        <v>1</v>
      </c>
      <c r="E38" s="12"/>
      <c r="F38" s="11">
        <f>D38*E38</f>
        <v>0</v>
      </c>
    </row>
    <row r="39" spans="1:8" ht="15.95" customHeight="1" x14ac:dyDescent="0.25">
      <c r="A39" s="10"/>
      <c r="B39" s="73"/>
      <c r="C39" s="229"/>
      <c r="D39" s="152"/>
      <c r="E39" s="140"/>
      <c r="F39" s="140"/>
    </row>
    <row r="40" spans="1:8" ht="17.45" customHeight="1" x14ac:dyDescent="0.25">
      <c r="A40" s="254">
        <v>1.1000000000000001</v>
      </c>
      <c r="B40" s="73" t="s">
        <v>34</v>
      </c>
      <c r="C40" s="229"/>
      <c r="D40" s="152"/>
      <c r="E40" s="140"/>
      <c r="F40" s="140"/>
    </row>
    <row r="41" spans="1:8" ht="8.25" customHeight="1" x14ac:dyDescent="0.25">
      <c r="A41" s="18"/>
      <c r="B41" s="73"/>
      <c r="C41" s="229"/>
      <c r="D41" s="152"/>
      <c r="E41" s="140"/>
      <c r="F41" s="140"/>
    </row>
    <row r="42" spans="1:8" ht="144.75" customHeight="1" x14ac:dyDescent="0.2">
      <c r="A42" s="9"/>
      <c r="B42" s="61" t="s">
        <v>55</v>
      </c>
      <c r="C42" s="88" t="s">
        <v>54</v>
      </c>
      <c r="D42" s="263">
        <v>6</v>
      </c>
      <c r="E42" s="12"/>
      <c r="F42" s="11">
        <f>D42*E42</f>
        <v>0</v>
      </c>
      <c r="G42" s="19"/>
    </row>
    <row r="43" spans="1:8" ht="14.25" x14ac:dyDescent="0.2">
      <c r="A43" s="9"/>
      <c r="B43" s="79"/>
      <c r="C43" s="88"/>
      <c r="D43" s="263"/>
      <c r="E43" s="11"/>
      <c r="F43" s="11"/>
      <c r="G43" s="1"/>
    </row>
    <row r="44" spans="1:8" ht="15" x14ac:dyDescent="0.25">
      <c r="A44" s="97"/>
      <c r="B44" s="281" t="s">
        <v>33</v>
      </c>
      <c r="C44" s="230"/>
      <c r="D44" s="100"/>
      <c r="E44" s="98"/>
      <c r="F44" s="100">
        <f>SUM(F12:F43)</f>
        <v>0</v>
      </c>
      <c r="G44" s="22"/>
      <c r="H44" s="23"/>
    </row>
    <row r="45" spans="1:8" ht="7.5" customHeight="1" x14ac:dyDescent="0.25">
      <c r="A45" s="20"/>
      <c r="B45" s="141"/>
      <c r="C45" s="231"/>
      <c r="D45" s="265"/>
      <c r="E45" s="21"/>
      <c r="F45" s="21"/>
      <c r="G45" s="22"/>
      <c r="H45" s="23"/>
    </row>
    <row r="46" spans="1:8" ht="6" customHeight="1" x14ac:dyDescent="0.25">
      <c r="A46" s="20"/>
      <c r="B46" s="141"/>
      <c r="C46" s="231"/>
      <c r="D46" s="265"/>
      <c r="E46" s="21"/>
      <c r="F46" s="21"/>
      <c r="G46" s="22"/>
      <c r="H46" s="23"/>
    </row>
    <row r="47" spans="1:8" ht="15" x14ac:dyDescent="0.25">
      <c r="A47" s="111" t="s">
        <v>64</v>
      </c>
      <c r="B47" s="106" t="s">
        <v>21</v>
      </c>
      <c r="C47" s="229"/>
      <c r="D47" s="54"/>
      <c r="E47" s="34"/>
      <c r="F47" s="34"/>
      <c r="G47" s="25"/>
    </row>
    <row r="48" spans="1:8" ht="6.75" customHeight="1" x14ac:dyDescent="0.2">
      <c r="A48" s="9"/>
      <c r="B48" s="79"/>
      <c r="C48" s="88"/>
      <c r="D48" s="263"/>
      <c r="E48" s="11"/>
      <c r="F48" s="11"/>
      <c r="G48" s="1"/>
    </row>
    <row r="49" spans="1:7" ht="8.1" hidden="1" customHeight="1" x14ac:dyDescent="0.2">
      <c r="A49" s="26"/>
      <c r="B49" s="219"/>
      <c r="C49" s="232"/>
      <c r="D49" s="263"/>
      <c r="E49" s="11"/>
      <c r="F49" s="11"/>
      <c r="G49" s="1"/>
    </row>
    <row r="50" spans="1:7" ht="6.95" hidden="1" customHeight="1" x14ac:dyDescent="0.2">
      <c r="A50" s="9"/>
      <c r="B50" s="126"/>
      <c r="C50" s="232"/>
      <c r="D50" s="266"/>
      <c r="E50" s="147"/>
      <c r="F50" s="11"/>
      <c r="G50" s="1"/>
    </row>
    <row r="51" spans="1:7" ht="9" hidden="1" customHeight="1" x14ac:dyDescent="0.2">
      <c r="A51" s="9"/>
      <c r="B51" s="27"/>
      <c r="C51" s="232"/>
      <c r="D51" s="266"/>
      <c r="E51" s="28"/>
      <c r="F51" s="28"/>
      <c r="G51" s="1"/>
    </row>
    <row r="52" spans="1:7" ht="15.75" customHeight="1" x14ac:dyDescent="0.25">
      <c r="A52" s="29">
        <v>2.1</v>
      </c>
      <c r="B52" s="142" t="s">
        <v>7</v>
      </c>
      <c r="C52" s="229"/>
      <c r="D52" s="152"/>
      <c r="E52" s="140"/>
      <c r="F52" s="140"/>
      <c r="G52" s="30"/>
    </row>
    <row r="53" spans="1:7" ht="6" customHeight="1" x14ac:dyDescent="0.25">
      <c r="A53" s="29"/>
      <c r="B53" s="125"/>
      <c r="C53" s="229"/>
      <c r="D53" s="152"/>
      <c r="E53" s="140"/>
      <c r="F53" s="140"/>
      <c r="G53" s="30"/>
    </row>
    <row r="54" spans="1:7" ht="131.25" customHeight="1" x14ac:dyDescent="0.2">
      <c r="A54" s="9"/>
      <c r="B54" s="27" t="s">
        <v>92</v>
      </c>
      <c r="C54" s="88" t="s">
        <v>112</v>
      </c>
      <c r="D54" s="263">
        <v>82</v>
      </c>
      <c r="E54" s="12"/>
      <c r="F54" s="11">
        <f>D54*E54</f>
        <v>0</v>
      </c>
      <c r="G54" s="30"/>
    </row>
    <row r="55" spans="1:7" ht="8.25" customHeight="1" x14ac:dyDescent="0.2">
      <c r="A55" s="9"/>
      <c r="B55" s="27"/>
      <c r="C55" s="88"/>
      <c r="D55" s="263"/>
      <c r="E55" s="11"/>
      <c r="F55" s="11"/>
      <c r="G55" s="30"/>
    </row>
    <row r="56" spans="1:7" ht="28.5" x14ac:dyDescent="0.2">
      <c r="A56" s="9">
        <v>2.2000000000000002</v>
      </c>
      <c r="B56" s="36" t="s">
        <v>24</v>
      </c>
      <c r="C56" s="88"/>
      <c r="D56" s="263"/>
      <c r="E56" s="12"/>
      <c r="F56" s="12"/>
      <c r="G56" s="1"/>
    </row>
    <row r="57" spans="1:7" ht="87.75" x14ac:dyDescent="0.2">
      <c r="A57" s="31"/>
      <c r="B57" s="36" t="s">
        <v>56</v>
      </c>
      <c r="C57" s="88" t="s">
        <v>111</v>
      </c>
      <c r="D57" s="263">
        <v>175</v>
      </c>
      <c r="E57" s="12"/>
      <c r="F57" s="11">
        <f>D57*E57</f>
        <v>0</v>
      </c>
      <c r="G57" s="30"/>
    </row>
    <row r="58" spans="1:7" ht="15" x14ac:dyDescent="0.2">
      <c r="A58" s="31"/>
      <c r="B58" s="36"/>
      <c r="C58" s="88"/>
      <c r="D58" s="263"/>
      <c r="E58" s="11"/>
      <c r="F58" s="11"/>
      <c r="G58" s="30"/>
    </row>
    <row r="59" spans="1:7" ht="20.45" customHeight="1" x14ac:dyDescent="0.25">
      <c r="A59" s="32">
        <v>2.2999999999999998</v>
      </c>
      <c r="B59" s="32" t="s">
        <v>136</v>
      </c>
      <c r="C59" s="233"/>
      <c r="D59" s="266"/>
      <c r="E59" s="143"/>
      <c r="F59" s="143"/>
      <c r="G59" s="30"/>
    </row>
    <row r="60" spans="1:7" ht="132.75" customHeight="1" x14ac:dyDescent="0.2">
      <c r="A60" s="9"/>
      <c r="B60" s="33" t="s">
        <v>57</v>
      </c>
      <c r="C60" s="88" t="s">
        <v>111</v>
      </c>
      <c r="D60" s="263">
        <v>175</v>
      </c>
      <c r="E60" s="12"/>
      <c r="F60" s="11">
        <f>D60*E60</f>
        <v>0</v>
      </c>
    </row>
    <row r="61" spans="1:7" ht="10.5" customHeight="1" x14ac:dyDescent="0.2">
      <c r="A61" s="9"/>
      <c r="B61" s="27"/>
      <c r="C61" s="88"/>
      <c r="D61" s="263"/>
      <c r="E61" s="12"/>
      <c r="F61" s="12"/>
    </row>
    <row r="62" spans="1:7" ht="15" x14ac:dyDescent="0.25">
      <c r="A62" s="10">
        <v>2.4</v>
      </c>
      <c r="B62" s="73" t="s">
        <v>32</v>
      </c>
      <c r="C62" s="229"/>
      <c r="D62" s="152"/>
      <c r="E62" s="140"/>
      <c r="F62" s="140"/>
    </row>
    <row r="63" spans="1:7" ht="119.25" customHeight="1" x14ac:dyDescent="0.2">
      <c r="A63" s="9"/>
      <c r="B63" s="39" t="s">
        <v>63</v>
      </c>
      <c r="C63" s="88" t="s">
        <v>111</v>
      </c>
      <c r="D63" s="263">
        <v>175</v>
      </c>
      <c r="E63" s="12"/>
      <c r="F63" s="11">
        <f>D63*E63</f>
        <v>0</v>
      </c>
    </row>
    <row r="64" spans="1:7" ht="7.5" customHeight="1" x14ac:dyDescent="0.2">
      <c r="A64" s="9"/>
      <c r="B64" s="36"/>
      <c r="C64" s="88"/>
      <c r="D64" s="263"/>
      <c r="E64" s="12"/>
      <c r="F64" s="12"/>
    </row>
    <row r="65" spans="1:8" ht="15" x14ac:dyDescent="0.25">
      <c r="A65" s="10">
        <v>2.5</v>
      </c>
      <c r="B65" s="73" t="s">
        <v>53</v>
      </c>
      <c r="C65" s="229"/>
      <c r="D65" s="152"/>
      <c r="E65" s="140"/>
      <c r="F65" s="140"/>
    </row>
    <row r="66" spans="1:8" ht="6.95" customHeight="1" x14ac:dyDescent="0.25">
      <c r="A66" s="10"/>
      <c r="B66" s="73"/>
      <c r="C66" s="229"/>
      <c r="D66" s="152"/>
      <c r="E66" s="140"/>
      <c r="F66" s="140"/>
    </row>
    <row r="67" spans="1:8" ht="105.75" customHeight="1" x14ac:dyDescent="0.2">
      <c r="A67" s="9"/>
      <c r="B67" s="220" t="s">
        <v>108</v>
      </c>
      <c r="C67" s="88" t="s">
        <v>111</v>
      </c>
      <c r="D67" s="263">
        <v>60</v>
      </c>
      <c r="E67" s="12"/>
      <c r="F67" s="11">
        <f>D67*E67</f>
        <v>0</v>
      </c>
    </row>
    <row r="68" spans="1:8" ht="9" customHeight="1" x14ac:dyDescent="0.2">
      <c r="A68" s="9"/>
      <c r="B68" s="79"/>
      <c r="C68" s="88"/>
      <c r="D68" s="263"/>
      <c r="E68" s="11"/>
      <c r="F68" s="11"/>
      <c r="G68" s="1"/>
    </row>
    <row r="69" spans="1:8" s="161" customFormat="1" ht="16.5" customHeight="1" x14ac:dyDescent="0.25">
      <c r="A69" s="99"/>
      <c r="B69" s="281" t="s">
        <v>31</v>
      </c>
      <c r="C69" s="230"/>
      <c r="D69" s="100"/>
      <c r="E69" s="100"/>
      <c r="F69" s="100">
        <f>SUM(F54:F68)</f>
        <v>0</v>
      </c>
      <c r="G69" s="159"/>
      <c r="H69" s="160"/>
    </row>
    <row r="70" spans="1:8" ht="15.95" customHeight="1" x14ac:dyDescent="0.25">
      <c r="A70" s="20"/>
      <c r="B70" s="144"/>
      <c r="C70" s="231"/>
      <c r="D70" s="265"/>
      <c r="E70" s="21"/>
      <c r="F70" s="21"/>
      <c r="G70" s="30"/>
    </row>
    <row r="71" spans="1:8" ht="15" x14ac:dyDescent="0.25">
      <c r="A71" s="111" t="s">
        <v>65</v>
      </c>
      <c r="B71" s="106" t="s">
        <v>25</v>
      </c>
      <c r="C71" s="229"/>
      <c r="D71" s="54"/>
      <c r="E71" s="34"/>
      <c r="F71" s="34"/>
      <c r="G71" s="25"/>
    </row>
    <row r="72" spans="1:8" ht="5.45" customHeight="1" x14ac:dyDescent="0.25">
      <c r="A72" s="24"/>
      <c r="B72" s="25"/>
      <c r="C72" s="229"/>
      <c r="D72" s="54"/>
      <c r="E72" s="34"/>
      <c r="F72" s="34"/>
      <c r="G72" s="25"/>
    </row>
    <row r="73" spans="1:8" ht="14.25" x14ac:dyDescent="0.2">
      <c r="A73" s="36">
        <v>3.1</v>
      </c>
      <c r="B73" s="36" t="s">
        <v>105</v>
      </c>
      <c r="C73" s="88"/>
      <c r="D73" s="263"/>
      <c r="E73" s="11"/>
      <c r="F73" s="11"/>
      <c r="G73" s="1"/>
    </row>
    <row r="74" spans="1:8" ht="102" customHeight="1" x14ac:dyDescent="0.2">
      <c r="A74" s="10"/>
      <c r="B74" s="244" t="s">
        <v>58</v>
      </c>
      <c r="C74" s="88" t="s">
        <v>112</v>
      </c>
      <c r="D74" s="264">
        <v>20</v>
      </c>
      <c r="E74" s="173"/>
      <c r="F74" s="11">
        <f>D74*E74</f>
        <v>0</v>
      </c>
      <c r="G74" s="30"/>
    </row>
    <row r="75" spans="1:8" ht="15.95" customHeight="1" x14ac:dyDescent="0.2">
      <c r="A75" s="10"/>
      <c r="B75" s="39"/>
      <c r="C75" s="88"/>
      <c r="D75" s="264"/>
      <c r="E75" s="37"/>
      <c r="F75" s="38"/>
      <c r="G75" s="30"/>
    </row>
    <row r="76" spans="1:8" ht="14.25" x14ac:dyDescent="0.2">
      <c r="A76" s="36">
        <v>3.2</v>
      </c>
      <c r="B76" s="36" t="s">
        <v>5</v>
      </c>
      <c r="C76" s="88"/>
      <c r="D76" s="263"/>
      <c r="E76" s="12"/>
      <c r="F76" s="40"/>
      <c r="G76" s="1"/>
    </row>
    <row r="77" spans="1:8" ht="3.95" customHeight="1" x14ac:dyDescent="0.2">
      <c r="A77" s="36"/>
      <c r="B77" s="36"/>
      <c r="C77" s="88"/>
      <c r="D77" s="263"/>
      <c r="E77" s="12"/>
      <c r="F77" s="40"/>
      <c r="G77" s="1"/>
    </row>
    <row r="78" spans="1:8" ht="118.5" customHeight="1" x14ac:dyDescent="0.2">
      <c r="A78" s="9"/>
      <c r="B78" s="244" t="s">
        <v>126</v>
      </c>
      <c r="C78" s="88" t="s">
        <v>112</v>
      </c>
      <c r="D78" s="263">
        <v>60</v>
      </c>
      <c r="E78" s="12"/>
      <c r="F78" s="11">
        <f>D78*E78</f>
        <v>0</v>
      </c>
      <c r="G78" s="1"/>
    </row>
    <row r="79" spans="1:8" ht="15.95" customHeight="1" x14ac:dyDescent="0.2">
      <c r="A79" s="9"/>
      <c r="B79" s="39"/>
      <c r="C79" s="88"/>
      <c r="D79" s="263"/>
      <c r="E79" s="11"/>
      <c r="F79" s="38"/>
      <c r="G79" s="1"/>
    </row>
    <row r="80" spans="1:8" ht="18.75" customHeight="1" x14ac:dyDescent="0.25">
      <c r="A80" s="26">
        <v>3.3</v>
      </c>
      <c r="B80" s="41" t="s">
        <v>97</v>
      </c>
      <c r="C80" s="234"/>
      <c r="D80" s="152"/>
      <c r="E80" s="140"/>
      <c r="F80" s="145"/>
      <c r="G80" s="30"/>
    </row>
    <row r="81" spans="1:7" ht="115.5" customHeight="1" x14ac:dyDescent="0.2">
      <c r="A81" s="9"/>
      <c r="B81" s="35" t="s">
        <v>59</v>
      </c>
      <c r="C81" s="88"/>
      <c r="D81" s="263"/>
      <c r="E81" s="12"/>
      <c r="F81" s="40"/>
      <c r="G81" s="1"/>
    </row>
    <row r="82" spans="1:7" s="45" customFormat="1" ht="16.5" x14ac:dyDescent="0.2">
      <c r="A82" s="43"/>
      <c r="B82" s="124" t="s">
        <v>125</v>
      </c>
      <c r="C82" s="232" t="s">
        <v>111</v>
      </c>
      <c r="D82" s="267">
        <v>170</v>
      </c>
      <c r="E82" s="172"/>
      <c r="F82" s="11">
        <f>D82*E82</f>
        <v>0</v>
      </c>
    </row>
    <row r="83" spans="1:7" ht="6" hidden="1" customHeight="1" x14ac:dyDescent="0.2">
      <c r="A83" s="29"/>
      <c r="B83" s="146"/>
      <c r="C83" s="88"/>
      <c r="D83" s="264"/>
      <c r="E83" s="73"/>
      <c r="F83" s="139"/>
    </row>
    <row r="84" spans="1:7" ht="4.5" hidden="1" customHeight="1" x14ac:dyDescent="0.2">
      <c r="A84" s="29"/>
      <c r="B84" s="146"/>
      <c r="C84" s="88"/>
      <c r="D84" s="264"/>
      <c r="E84" s="73"/>
      <c r="F84" s="139"/>
    </row>
    <row r="85" spans="1:7" ht="4.5" hidden="1" customHeight="1" x14ac:dyDescent="0.2">
      <c r="A85" s="26"/>
      <c r="B85" s="124"/>
      <c r="C85" s="232"/>
      <c r="D85" s="266"/>
      <c r="E85" s="147"/>
      <c r="F85" s="148"/>
    </row>
    <row r="86" spans="1:7" ht="6" hidden="1" customHeight="1" x14ac:dyDescent="0.2">
      <c r="A86" s="26"/>
      <c r="B86" s="124"/>
      <c r="C86" s="232"/>
      <c r="D86" s="266"/>
      <c r="E86" s="147"/>
      <c r="F86" s="148"/>
    </row>
    <row r="87" spans="1:7" ht="15.95" customHeight="1" x14ac:dyDescent="0.2">
      <c r="A87" s="26"/>
      <c r="B87" s="124"/>
      <c r="C87" s="232"/>
      <c r="D87" s="266"/>
      <c r="E87" s="147"/>
      <c r="F87" s="148"/>
    </row>
    <row r="88" spans="1:7" ht="14.25" x14ac:dyDescent="0.2">
      <c r="A88" s="26">
        <v>3.4</v>
      </c>
      <c r="B88" s="61" t="s">
        <v>6</v>
      </c>
      <c r="C88" s="88"/>
      <c r="D88" s="263"/>
      <c r="E88" s="49"/>
      <c r="F88" s="50"/>
    </row>
    <row r="89" spans="1:7" ht="6.75" customHeight="1" x14ac:dyDescent="0.2">
      <c r="A89" s="26"/>
      <c r="B89" s="61"/>
      <c r="C89" s="88"/>
      <c r="D89" s="263"/>
      <c r="E89" s="49"/>
      <c r="F89" s="50"/>
    </row>
    <row r="90" spans="1:7" ht="72.95" customHeight="1" x14ac:dyDescent="0.2">
      <c r="A90" s="10"/>
      <c r="B90" s="36" t="s">
        <v>60</v>
      </c>
      <c r="C90" s="88" t="s">
        <v>111</v>
      </c>
      <c r="D90" s="264">
        <v>170</v>
      </c>
      <c r="E90" s="173"/>
      <c r="F90" s="11">
        <f>D90*E90</f>
        <v>0</v>
      </c>
    </row>
    <row r="91" spans="1:7" ht="15.95" customHeight="1" x14ac:dyDescent="0.2">
      <c r="A91" s="10"/>
      <c r="B91" s="36"/>
      <c r="C91" s="88"/>
      <c r="D91" s="264"/>
      <c r="E91" s="37"/>
      <c r="F91" s="38"/>
    </row>
    <row r="92" spans="1:7" ht="17.45" customHeight="1" x14ac:dyDescent="0.2">
      <c r="A92" s="29">
        <v>3.5</v>
      </c>
      <c r="B92" s="41" t="s">
        <v>94</v>
      </c>
      <c r="C92" s="88"/>
      <c r="D92" s="263"/>
      <c r="E92" s="12"/>
      <c r="F92" s="40"/>
    </row>
    <row r="93" spans="1:7" ht="19.5" customHeight="1" x14ac:dyDescent="0.2">
      <c r="A93" s="9"/>
      <c r="B93" s="126"/>
      <c r="C93" s="88"/>
      <c r="D93" s="263"/>
      <c r="E93" s="12"/>
      <c r="F93" s="40"/>
    </row>
    <row r="94" spans="1:7" ht="130.5" x14ac:dyDescent="0.2">
      <c r="A94" s="9"/>
      <c r="B94" s="271" t="s">
        <v>61</v>
      </c>
      <c r="C94" s="88"/>
      <c r="D94" s="263"/>
      <c r="E94" s="11"/>
      <c r="F94" s="38"/>
      <c r="G94" s="19"/>
    </row>
    <row r="95" spans="1:7" s="45" customFormat="1" ht="14.1" customHeight="1" x14ac:dyDescent="0.2">
      <c r="A95" s="43"/>
      <c r="B95" s="27" t="s">
        <v>124</v>
      </c>
      <c r="C95" s="232" t="s">
        <v>111</v>
      </c>
      <c r="D95" s="267">
        <v>170</v>
      </c>
      <c r="E95" s="172"/>
      <c r="F95" s="11">
        <f>D95*E95</f>
        <v>0</v>
      </c>
      <c r="G95" s="51"/>
    </row>
    <row r="96" spans="1:7" s="45" customFormat="1" ht="4.5" customHeight="1" x14ac:dyDescent="0.2">
      <c r="A96" s="43"/>
      <c r="B96" s="124"/>
      <c r="C96" s="232"/>
      <c r="D96" s="266"/>
      <c r="E96" s="147"/>
      <c r="F96" s="11"/>
      <c r="G96" s="52"/>
    </row>
    <row r="97" spans="1:7" s="45" customFormat="1" ht="0.95" customHeight="1" x14ac:dyDescent="0.2">
      <c r="A97" s="43"/>
      <c r="B97" s="124"/>
      <c r="C97" s="232"/>
      <c r="D97" s="266"/>
      <c r="E97" s="147"/>
      <c r="F97" s="38"/>
      <c r="G97" s="52"/>
    </row>
    <row r="98" spans="1:7" s="162" customFormat="1" ht="19.5" customHeight="1" x14ac:dyDescent="0.25">
      <c r="A98" s="101"/>
      <c r="B98" s="282" t="s">
        <v>83</v>
      </c>
      <c r="C98" s="235"/>
      <c r="D98" s="169"/>
      <c r="E98" s="102"/>
      <c r="F98" s="102">
        <f>SUM(F74:F97)</f>
        <v>0</v>
      </c>
      <c r="G98" s="55"/>
    </row>
    <row r="99" spans="1:7" s="56" customFormat="1" ht="15.95" customHeight="1" x14ac:dyDescent="0.25">
      <c r="A99" s="53"/>
      <c r="B99" s="141"/>
      <c r="C99" s="229"/>
      <c r="D99" s="152"/>
      <c r="E99" s="54"/>
      <c r="F99" s="54"/>
      <c r="G99" s="55"/>
    </row>
    <row r="100" spans="1:7" ht="15" x14ac:dyDescent="0.25">
      <c r="A100" s="111" t="s">
        <v>66</v>
      </c>
      <c r="B100" s="106" t="s">
        <v>144</v>
      </c>
      <c r="C100" s="229"/>
      <c r="D100" s="54"/>
      <c r="E100" s="34"/>
      <c r="F100" s="34"/>
      <c r="G100" s="25"/>
    </row>
    <row r="101" spans="1:7" ht="10.5" customHeight="1" x14ac:dyDescent="0.25">
      <c r="A101" s="57"/>
      <c r="B101" s="25"/>
      <c r="C101" s="229"/>
      <c r="D101" s="54"/>
      <c r="E101" s="34"/>
      <c r="F101" s="34"/>
      <c r="G101" s="25"/>
    </row>
    <row r="102" spans="1:7" ht="15" x14ac:dyDescent="0.25">
      <c r="A102" s="26">
        <v>4.0999999999999996</v>
      </c>
      <c r="B102" s="223" t="s">
        <v>43</v>
      </c>
      <c r="C102" s="229"/>
      <c r="D102" s="152"/>
      <c r="E102" s="140"/>
      <c r="F102" s="140"/>
      <c r="G102" s="1"/>
    </row>
    <row r="103" spans="1:7" ht="6" customHeight="1" x14ac:dyDescent="0.25">
      <c r="A103" s="26"/>
      <c r="B103" s="142"/>
      <c r="C103" s="229"/>
      <c r="D103" s="152"/>
      <c r="E103" s="140"/>
      <c r="F103" s="140"/>
      <c r="G103" s="1"/>
    </row>
    <row r="104" spans="1:7" ht="170.25" customHeight="1" x14ac:dyDescent="0.2">
      <c r="A104" s="9"/>
      <c r="B104" s="272" t="s">
        <v>123</v>
      </c>
      <c r="C104" s="88"/>
      <c r="D104" s="263"/>
      <c r="E104" s="12"/>
      <c r="F104" s="12"/>
      <c r="G104" s="1"/>
    </row>
    <row r="105" spans="1:7" ht="14.25" x14ac:dyDescent="0.2">
      <c r="A105" s="26" t="s">
        <v>1</v>
      </c>
      <c r="B105" s="142" t="s">
        <v>0</v>
      </c>
      <c r="C105" s="232" t="s">
        <v>54</v>
      </c>
      <c r="D105" s="267">
        <v>50</v>
      </c>
      <c r="E105" s="172"/>
      <c r="F105" s="11">
        <f>D105*E105</f>
        <v>0</v>
      </c>
      <c r="G105" s="30"/>
    </row>
    <row r="106" spans="1:7" ht="14.25" x14ac:dyDescent="0.2">
      <c r="A106" s="26"/>
      <c r="B106" s="142"/>
      <c r="C106" s="232"/>
      <c r="D106" s="267"/>
      <c r="E106" s="172"/>
      <c r="F106" s="11"/>
      <c r="G106" s="30"/>
    </row>
    <row r="107" spans="1:7" s="6" customFormat="1" ht="21" customHeight="1" x14ac:dyDescent="0.2">
      <c r="A107" s="13" t="s">
        <v>2</v>
      </c>
      <c r="B107" s="322" t="s">
        <v>122</v>
      </c>
      <c r="C107" s="323" t="s">
        <v>44</v>
      </c>
      <c r="D107" s="324">
        <v>2</v>
      </c>
      <c r="E107" s="325"/>
      <c r="F107" s="250">
        <f>D107*E107</f>
        <v>0</v>
      </c>
    </row>
    <row r="108" spans="1:7" ht="6" customHeight="1" x14ac:dyDescent="0.2">
      <c r="A108" s="26"/>
      <c r="B108" s="33"/>
      <c r="C108" s="232"/>
      <c r="D108" s="266"/>
      <c r="E108" s="147"/>
      <c r="F108" s="11"/>
    </row>
    <row r="109" spans="1:7" ht="15.95" customHeight="1" x14ac:dyDescent="0.2">
      <c r="A109" s="9"/>
      <c r="B109" s="79"/>
      <c r="C109" s="88"/>
      <c r="D109" s="263"/>
      <c r="E109" s="11"/>
      <c r="F109" s="11"/>
    </row>
    <row r="110" spans="1:7" s="6" customFormat="1" ht="9.6" hidden="1" customHeight="1" x14ac:dyDescent="0.2">
      <c r="A110" s="17"/>
      <c r="B110" s="126"/>
      <c r="C110" s="232"/>
      <c r="D110" s="266"/>
      <c r="E110" s="59"/>
      <c r="F110" s="60"/>
      <c r="G110" s="63"/>
    </row>
    <row r="111" spans="1:7" ht="15.95" customHeight="1" x14ac:dyDescent="0.25">
      <c r="A111" s="26">
        <v>4.2</v>
      </c>
      <c r="B111" s="64" t="s">
        <v>41</v>
      </c>
      <c r="C111" s="229"/>
      <c r="D111" s="263"/>
      <c r="E111" s="12"/>
      <c r="F111" s="12"/>
      <c r="G111" s="19"/>
    </row>
    <row r="112" spans="1:7" ht="114.95" customHeight="1" x14ac:dyDescent="0.2">
      <c r="A112" s="9"/>
      <c r="B112" s="39" t="s">
        <v>107</v>
      </c>
      <c r="C112" s="232" t="s">
        <v>54</v>
      </c>
      <c r="D112" s="267">
        <v>58</v>
      </c>
      <c r="E112" s="172"/>
      <c r="F112" s="11">
        <f>D112*E112</f>
        <v>0</v>
      </c>
      <c r="G112" s="1"/>
    </row>
    <row r="113" spans="1:15" s="45" customFormat="1" ht="17.25" customHeight="1" x14ac:dyDescent="0.2">
      <c r="A113" s="113"/>
      <c r="B113" s="149"/>
      <c r="G113" s="51"/>
    </row>
    <row r="114" spans="1:15" ht="18.600000000000001" customHeight="1" x14ac:dyDescent="0.2">
      <c r="A114" s="26">
        <v>4.3</v>
      </c>
      <c r="B114" s="46" t="s">
        <v>42</v>
      </c>
      <c r="C114" s="88"/>
      <c r="D114" s="263"/>
      <c r="E114" s="12"/>
      <c r="F114" s="12"/>
      <c r="G114" s="19"/>
    </row>
    <row r="115" spans="1:15" ht="104.25" customHeight="1" x14ac:dyDescent="0.2">
      <c r="A115" s="9"/>
      <c r="B115" s="244" t="s">
        <v>62</v>
      </c>
      <c r="C115" s="88" t="s">
        <v>54</v>
      </c>
      <c r="D115" s="263">
        <v>52</v>
      </c>
      <c r="E115" s="12"/>
      <c r="F115" s="11">
        <f>D115*E115</f>
        <v>0</v>
      </c>
      <c r="G115" s="1"/>
    </row>
    <row r="116" spans="1:15" s="316" customFormat="1" ht="14.25" x14ac:dyDescent="0.2">
      <c r="A116" s="310" t="s">
        <v>173</v>
      </c>
      <c r="B116" s="311" t="s">
        <v>174</v>
      </c>
      <c r="C116" s="312"/>
      <c r="D116" s="313"/>
      <c r="E116" s="314"/>
      <c r="F116" s="315"/>
    </row>
    <row r="117" spans="1:15" s="316" customFormat="1" ht="71.25" x14ac:dyDescent="0.25">
      <c r="A117" s="317"/>
      <c r="B117" s="318" t="s">
        <v>172</v>
      </c>
      <c r="C117" s="312"/>
      <c r="D117" s="313"/>
      <c r="E117" s="319"/>
      <c r="F117" s="315"/>
    </row>
    <row r="118" spans="1:15" s="321" customFormat="1" ht="83.25" customHeight="1" x14ac:dyDescent="0.2">
      <c r="A118" s="317"/>
      <c r="B118" s="35" t="s">
        <v>175</v>
      </c>
      <c r="C118" s="312" t="s">
        <v>69</v>
      </c>
      <c r="D118" s="313">
        <v>7</v>
      </c>
      <c r="E118" s="320"/>
      <c r="F118" s="315">
        <f>D118*E118</f>
        <v>0</v>
      </c>
      <c r="O118" s="316"/>
    </row>
    <row r="119" spans="1:15" s="161" customFormat="1" ht="15" x14ac:dyDescent="0.25">
      <c r="A119" s="99"/>
      <c r="B119" s="282" t="s">
        <v>145</v>
      </c>
      <c r="C119" s="230"/>
      <c r="D119" s="100"/>
      <c r="E119" s="100"/>
      <c r="F119" s="100">
        <f>SUM(F105:F118)</f>
        <v>0</v>
      </c>
      <c r="G119" s="159"/>
      <c r="H119" s="160"/>
    </row>
    <row r="120" spans="1:15" ht="15.95" customHeight="1" x14ac:dyDescent="0.2">
      <c r="A120" s="9"/>
      <c r="B120" s="79"/>
      <c r="C120" s="88"/>
      <c r="D120" s="264"/>
      <c r="E120" s="11"/>
      <c r="F120" s="11"/>
    </row>
    <row r="121" spans="1:15" ht="15" x14ac:dyDescent="0.25">
      <c r="A121" s="127" t="s">
        <v>67</v>
      </c>
      <c r="B121" s="106" t="s">
        <v>118</v>
      </c>
      <c r="C121" s="229"/>
      <c r="D121" s="54"/>
      <c r="E121" s="34"/>
      <c r="F121" s="34"/>
    </row>
    <row r="122" spans="1:15" ht="5.25" customHeight="1" x14ac:dyDescent="0.2">
      <c r="A122" s="9"/>
      <c r="B122" s="79"/>
      <c r="C122" s="88"/>
      <c r="D122" s="263"/>
      <c r="E122" s="11"/>
      <c r="F122" s="11"/>
    </row>
    <row r="123" spans="1:15" ht="15" x14ac:dyDescent="0.25">
      <c r="A123" s="10">
        <v>5.0999999999999996</v>
      </c>
      <c r="B123" s="73" t="s">
        <v>35</v>
      </c>
      <c r="C123" s="88"/>
      <c r="D123" s="152"/>
      <c r="E123" s="140"/>
      <c r="F123" s="140"/>
      <c r="G123" s="30"/>
    </row>
    <row r="124" spans="1:15" ht="6" customHeight="1" x14ac:dyDescent="0.25">
      <c r="A124" s="31"/>
      <c r="B124" s="58"/>
      <c r="C124" s="229"/>
      <c r="D124" s="263"/>
      <c r="E124" s="34"/>
      <c r="F124" s="34"/>
    </row>
    <row r="125" spans="1:15" ht="153.94999999999999" customHeight="1" x14ac:dyDescent="0.2">
      <c r="A125" s="9"/>
      <c r="B125" s="36" t="s">
        <v>49</v>
      </c>
      <c r="C125" s="88"/>
      <c r="D125" s="263"/>
      <c r="E125" s="11"/>
      <c r="F125" s="11"/>
    </row>
    <row r="126" spans="1:15" ht="14.25" x14ac:dyDescent="0.2">
      <c r="A126" s="10" t="s">
        <v>10</v>
      </c>
      <c r="B126" s="149" t="s">
        <v>149</v>
      </c>
      <c r="C126" s="88" t="s">
        <v>44</v>
      </c>
      <c r="D126" s="266">
        <v>1</v>
      </c>
      <c r="E126" s="12"/>
      <c r="F126" s="11">
        <f>D126*E126</f>
        <v>0</v>
      </c>
    </row>
    <row r="127" spans="1:15" ht="14.25" x14ac:dyDescent="0.2">
      <c r="A127" s="10" t="s">
        <v>11</v>
      </c>
      <c r="B127" s="149" t="s">
        <v>150</v>
      </c>
      <c r="C127" s="88" t="s">
        <v>44</v>
      </c>
      <c r="D127" s="266">
        <v>1</v>
      </c>
      <c r="E127" s="12"/>
      <c r="F127" s="11">
        <f>D127*E127</f>
        <v>0</v>
      </c>
    </row>
    <row r="128" spans="1:15" ht="14.25" x14ac:dyDescent="0.2">
      <c r="A128" s="9" t="s">
        <v>12</v>
      </c>
      <c r="B128" s="149" t="s">
        <v>151</v>
      </c>
      <c r="C128" s="88" t="s">
        <v>44</v>
      </c>
      <c r="D128" s="266">
        <v>2</v>
      </c>
      <c r="E128" s="12"/>
      <c r="F128" s="11">
        <f>D128*E128</f>
        <v>0</v>
      </c>
    </row>
    <row r="129" spans="1:8" ht="9.9499999999999993" customHeight="1" x14ac:dyDescent="0.2">
      <c r="A129" s="9"/>
      <c r="B129" s="149"/>
      <c r="C129" s="88"/>
      <c r="D129" s="266"/>
      <c r="E129" s="12"/>
      <c r="F129" s="11"/>
    </row>
    <row r="130" spans="1:8" ht="15" x14ac:dyDescent="0.25">
      <c r="A130" s="29" t="s">
        <v>26</v>
      </c>
      <c r="B130" s="47" t="s">
        <v>36</v>
      </c>
      <c r="C130" s="229"/>
      <c r="D130" s="152"/>
      <c r="E130" s="140"/>
      <c r="F130" s="140"/>
      <c r="G130" s="30"/>
    </row>
    <row r="131" spans="1:8" ht="89.45" customHeight="1" x14ac:dyDescent="0.25">
      <c r="A131" s="31"/>
      <c r="B131" s="150" t="s">
        <v>9</v>
      </c>
      <c r="C131" s="229"/>
      <c r="D131" s="263"/>
      <c r="E131" s="34"/>
      <c r="F131" s="34"/>
    </row>
    <row r="132" spans="1:8" s="6" customFormat="1" ht="19.5" customHeight="1" x14ac:dyDescent="0.2">
      <c r="A132" s="132"/>
      <c r="B132" s="224"/>
      <c r="C132" s="236"/>
      <c r="D132" s="263"/>
      <c r="E132" s="12"/>
      <c r="F132" s="11"/>
    </row>
    <row r="133" spans="1:8" s="6" customFormat="1" ht="18" customHeight="1" x14ac:dyDescent="0.2">
      <c r="A133" s="246" t="s">
        <v>176</v>
      </c>
      <c r="B133" s="247" t="s">
        <v>128</v>
      </c>
      <c r="C133" s="248" t="s">
        <v>54</v>
      </c>
      <c r="D133" s="268">
        <v>50</v>
      </c>
      <c r="E133" s="249"/>
      <c r="F133" s="250">
        <f>D133*E133</f>
        <v>0</v>
      </c>
    </row>
    <row r="134" spans="1:8" s="6" customFormat="1" ht="20.25" customHeight="1" x14ac:dyDescent="0.2">
      <c r="A134" s="246" t="s">
        <v>13</v>
      </c>
      <c r="B134" s="251" t="s">
        <v>82</v>
      </c>
      <c r="C134" s="248" t="s">
        <v>54</v>
      </c>
      <c r="D134" s="268">
        <v>8</v>
      </c>
      <c r="E134" s="249"/>
      <c r="F134" s="250">
        <f>D134*E134</f>
        <v>0</v>
      </c>
    </row>
    <row r="135" spans="1:8" s="6" customFormat="1" ht="19.5" customHeight="1" x14ac:dyDescent="0.2">
      <c r="A135" s="246" t="s">
        <v>14</v>
      </c>
      <c r="B135" s="252" t="s">
        <v>96</v>
      </c>
      <c r="C135" s="248" t="s">
        <v>111</v>
      </c>
      <c r="D135" s="268">
        <v>50</v>
      </c>
      <c r="E135" s="249"/>
      <c r="F135" s="250">
        <f>D135*E135</f>
        <v>0</v>
      </c>
    </row>
    <row r="136" spans="1:8" s="6" customFormat="1" ht="11.45" customHeight="1" x14ac:dyDescent="0.2">
      <c r="A136" s="133"/>
      <c r="B136" s="224"/>
      <c r="C136" s="236"/>
      <c r="D136" s="263"/>
      <c r="E136" s="12"/>
      <c r="F136" s="11"/>
    </row>
    <row r="137" spans="1:8" s="164" customFormat="1" ht="18.75" customHeight="1" x14ac:dyDescent="0.25">
      <c r="A137" s="101"/>
      <c r="B137" s="281" t="s">
        <v>127</v>
      </c>
      <c r="C137" s="235"/>
      <c r="D137" s="102"/>
      <c r="E137" s="163"/>
      <c r="F137" s="163">
        <f>SUM(F126:F136)</f>
        <v>0</v>
      </c>
    </row>
    <row r="138" spans="1:8" ht="11.45" hidden="1" customHeight="1" x14ac:dyDescent="0.2">
      <c r="A138" s="29"/>
      <c r="B138" s="165"/>
      <c r="C138" s="88"/>
      <c r="D138" s="263"/>
      <c r="E138" s="12"/>
      <c r="F138" s="38"/>
      <c r="G138" s="1"/>
      <c r="H138" s="1"/>
    </row>
    <row r="139" spans="1:8" ht="11.1" hidden="1" customHeight="1" x14ac:dyDescent="0.25">
      <c r="A139" s="8"/>
      <c r="B139" s="39"/>
      <c r="C139" s="232"/>
      <c r="D139" s="263"/>
      <c r="E139" s="12"/>
      <c r="F139" s="11"/>
      <c r="G139" s="68"/>
      <c r="H139" s="68"/>
    </row>
    <row r="140" spans="1:8" ht="11.1" hidden="1" customHeight="1" x14ac:dyDescent="0.25">
      <c r="A140" s="29"/>
      <c r="B140" s="39"/>
      <c r="C140" s="229"/>
      <c r="D140" s="152"/>
      <c r="E140" s="140"/>
      <c r="F140" s="85"/>
      <c r="G140" s="68"/>
      <c r="H140" s="68"/>
    </row>
    <row r="141" spans="1:8" ht="14.45" hidden="1" customHeight="1" x14ac:dyDescent="0.2">
      <c r="A141" s="10"/>
      <c r="B141" s="33"/>
      <c r="C141" s="88"/>
      <c r="D141" s="264"/>
      <c r="E141" s="174"/>
      <c r="F141" s="11"/>
      <c r="G141" s="68"/>
      <c r="H141" s="68"/>
    </row>
    <row r="142" spans="1:8" ht="18" hidden="1" customHeight="1" x14ac:dyDescent="0.2">
      <c r="A142" s="29"/>
      <c r="B142" s="33"/>
      <c r="C142" s="232"/>
      <c r="D142" s="263"/>
      <c r="E142" s="12"/>
      <c r="F142" s="38"/>
      <c r="G142" s="68"/>
      <c r="H142" s="68"/>
    </row>
    <row r="143" spans="1:8" ht="11.45" hidden="1" customHeight="1" x14ac:dyDescent="0.2">
      <c r="A143" s="24"/>
      <c r="B143" s="33"/>
      <c r="C143" s="232"/>
      <c r="D143" s="263"/>
      <c r="E143" s="12"/>
      <c r="F143" s="11"/>
      <c r="G143" s="68"/>
      <c r="H143" s="68"/>
    </row>
    <row r="144" spans="1:8" ht="15.6" hidden="1" customHeight="1" x14ac:dyDescent="0.2">
      <c r="A144" s="10"/>
      <c r="B144" s="33"/>
      <c r="C144" s="232"/>
      <c r="D144" s="263"/>
      <c r="E144" s="12"/>
      <c r="F144" s="38"/>
      <c r="G144" s="68"/>
      <c r="H144" s="68"/>
    </row>
    <row r="145" spans="1:8" ht="11.45" hidden="1" customHeight="1" x14ac:dyDescent="0.2">
      <c r="A145" s="24"/>
      <c r="B145" s="33"/>
      <c r="C145" s="232"/>
      <c r="D145" s="263"/>
      <c r="E145" s="12"/>
      <c r="F145" s="11"/>
      <c r="G145" s="68"/>
      <c r="H145" s="68"/>
    </row>
    <row r="146" spans="1:8" ht="16.5" hidden="1" customHeight="1" x14ac:dyDescent="0.2">
      <c r="A146" s="131"/>
      <c r="B146" s="33"/>
      <c r="C146" s="232"/>
      <c r="D146" s="263"/>
      <c r="E146" s="12"/>
      <c r="F146" s="38"/>
      <c r="G146" s="68"/>
      <c r="H146" s="68"/>
    </row>
    <row r="147" spans="1:8" ht="12.95" hidden="1" customHeight="1" x14ac:dyDescent="0.2">
      <c r="A147" s="10"/>
      <c r="B147" s="39"/>
      <c r="C147" s="232"/>
      <c r="D147" s="263"/>
      <c r="E147" s="12"/>
      <c r="F147" s="11"/>
      <c r="G147" s="68"/>
      <c r="H147" s="68"/>
    </row>
    <row r="148" spans="1:8" s="161" customFormat="1" ht="7.5" hidden="1" customHeight="1" x14ac:dyDescent="0.25">
      <c r="A148" s="242"/>
      <c r="B148" s="243"/>
      <c r="C148" s="237"/>
      <c r="D148" s="54"/>
      <c r="E148" s="66"/>
      <c r="F148" s="54"/>
      <c r="G148" s="166"/>
      <c r="H148" s="166"/>
    </row>
    <row r="149" spans="1:8" ht="4.5" hidden="1" customHeight="1" x14ac:dyDescent="0.2">
      <c r="A149" s="29"/>
      <c r="B149" s="126"/>
      <c r="C149" s="232"/>
      <c r="D149" s="263"/>
      <c r="E149" s="12"/>
      <c r="F149" s="38"/>
      <c r="G149" s="68"/>
      <c r="H149" s="68"/>
    </row>
    <row r="150" spans="1:8" ht="6.95" hidden="1" customHeight="1" x14ac:dyDescent="0.2">
      <c r="A150" s="58"/>
      <c r="B150" s="27"/>
      <c r="C150" s="232"/>
      <c r="D150" s="263"/>
      <c r="E150" s="11"/>
      <c r="F150" s="38"/>
    </row>
    <row r="151" spans="1:8" ht="9" customHeight="1" x14ac:dyDescent="0.2">
      <c r="A151" s="58"/>
      <c r="B151" s="69"/>
      <c r="C151" s="232"/>
      <c r="D151" s="263"/>
      <c r="E151" s="11"/>
      <c r="F151" s="38"/>
    </row>
    <row r="152" spans="1:8" ht="20.45" customHeight="1" x14ac:dyDescent="0.2">
      <c r="A152" s="157" t="s">
        <v>27</v>
      </c>
      <c r="B152" s="158" t="s">
        <v>28</v>
      </c>
      <c r="C152" s="88"/>
      <c r="D152" s="264"/>
      <c r="E152" s="37"/>
      <c r="F152" s="38"/>
    </row>
    <row r="153" spans="1:8" ht="16.5" customHeight="1" x14ac:dyDescent="0.2">
      <c r="A153" s="10">
        <v>6.1</v>
      </c>
      <c r="B153" s="61" t="s">
        <v>37</v>
      </c>
      <c r="C153" s="88"/>
      <c r="D153" s="264"/>
      <c r="E153" s="37"/>
      <c r="F153" s="38"/>
    </row>
    <row r="154" spans="1:8" ht="113.1" customHeight="1" x14ac:dyDescent="0.2">
      <c r="A154" s="10"/>
      <c r="B154" s="13" t="s">
        <v>45</v>
      </c>
      <c r="C154" s="88" t="s">
        <v>18</v>
      </c>
      <c r="D154" s="264">
        <v>1</v>
      </c>
      <c r="E154" s="173"/>
      <c r="F154" s="11">
        <f>D154*E154</f>
        <v>0</v>
      </c>
    </row>
    <row r="155" spans="1:8" ht="15.95" customHeight="1" x14ac:dyDescent="0.2">
      <c r="A155" s="29"/>
      <c r="B155" s="41"/>
      <c r="C155" s="232"/>
      <c r="D155" s="263"/>
      <c r="E155" s="11"/>
      <c r="F155" s="38"/>
    </row>
    <row r="156" spans="1:8" s="45" customFormat="1" ht="14.25" customHeight="1" x14ac:dyDescent="0.2">
      <c r="A156" s="114" t="s">
        <v>137</v>
      </c>
      <c r="B156" s="73" t="s">
        <v>119</v>
      </c>
      <c r="C156" s="88"/>
      <c r="D156" s="263"/>
      <c r="E156" s="11"/>
      <c r="F156" s="38"/>
    </row>
    <row r="157" spans="1:8" s="45" customFormat="1" ht="130.5" customHeight="1" x14ac:dyDescent="0.2">
      <c r="A157" s="10"/>
      <c r="B157" s="13" t="s">
        <v>120</v>
      </c>
      <c r="C157" s="232" t="s">
        <v>44</v>
      </c>
      <c r="D157" s="263">
        <v>2</v>
      </c>
      <c r="E157" s="12"/>
      <c r="F157" s="38">
        <f>D157*E157</f>
        <v>0</v>
      </c>
    </row>
    <row r="158" spans="1:8" s="45" customFormat="1" ht="17.100000000000001" customHeight="1" x14ac:dyDescent="0.2">
      <c r="A158" s="136"/>
      <c r="B158" s="149"/>
    </row>
    <row r="159" spans="1:8" ht="20.45" customHeight="1" x14ac:dyDescent="0.25">
      <c r="A159" s="58">
        <v>6.3</v>
      </c>
      <c r="B159" s="36" t="s">
        <v>147</v>
      </c>
      <c r="C159" s="229"/>
      <c r="D159" s="152"/>
      <c r="E159" s="140"/>
      <c r="F159" s="85"/>
    </row>
    <row r="160" spans="1:8" ht="91.5" customHeight="1" x14ac:dyDescent="0.2">
      <c r="A160" s="26"/>
      <c r="B160" s="61" t="s">
        <v>148</v>
      </c>
      <c r="C160" s="232" t="s">
        <v>130</v>
      </c>
      <c r="D160" s="263">
        <v>26</v>
      </c>
      <c r="E160" s="12"/>
      <c r="F160" s="38">
        <f>D160*E160</f>
        <v>0</v>
      </c>
    </row>
    <row r="161" spans="1:7" ht="1.5" customHeight="1" x14ac:dyDescent="0.2">
      <c r="A161" s="26"/>
      <c r="B161" s="61"/>
      <c r="C161" s="232"/>
      <c r="D161" s="263"/>
      <c r="E161" s="12"/>
      <c r="F161" s="38"/>
    </row>
    <row r="162" spans="1:7" ht="17.45" customHeight="1" x14ac:dyDescent="0.2">
      <c r="A162" s="26"/>
      <c r="B162" s="61"/>
    </row>
    <row r="163" spans="1:7" ht="1.5" hidden="1" customHeight="1" x14ac:dyDescent="0.2">
      <c r="A163" s="26"/>
      <c r="B163" s="61"/>
      <c r="C163" s="232"/>
      <c r="D163" s="263"/>
      <c r="E163" s="12"/>
      <c r="F163" s="38"/>
    </row>
    <row r="164" spans="1:7" ht="3.6" hidden="1" customHeight="1" x14ac:dyDescent="0.2">
      <c r="A164" s="29"/>
      <c r="B164" s="47"/>
      <c r="C164" s="232"/>
      <c r="D164" s="263"/>
      <c r="E164" s="12"/>
      <c r="F164" s="40"/>
    </row>
    <row r="165" spans="1:7" ht="5.45" hidden="1" customHeight="1" x14ac:dyDescent="0.2">
      <c r="A165" s="10"/>
      <c r="B165" s="71"/>
      <c r="C165" s="232"/>
      <c r="D165" s="263"/>
      <c r="E165" s="12"/>
      <c r="F165" s="38"/>
      <c r="G165" s="68"/>
    </row>
    <row r="166" spans="1:7" ht="7.5" hidden="1" customHeight="1" x14ac:dyDescent="0.2">
      <c r="A166" s="10"/>
      <c r="B166" s="71"/>
      <c r="C166" s="232"/>
      <c r="D166" s="263"/>
      <c r="E166" s="12"/>
      <c r="F166" s="38"/>
      <c r="G166" s="68"/>
    </row>
    <row r="167" spans="1:7" ht="2.1" hidden="1" customHeight="1" x14ac:dyDescent="0.2">
      <c r="A167" s="10"/>
      <c r="B167" s="71"/>
      <c r="C167" s="232"/>
      <c r="D167" s="263"/>
      <c r="E167" s="12"/>
      <c r="F167" s="38"/>
      <c r="G167" s="68"/>
    </row>
    <row r="168" spans="1:7" ht="3.6" hidden="1" customHeight="1" x14ac:dyDescent="0.2">
      <c r="A168" s="26"/>
      <c r="B168" s="36"/>
      <c r="C168" s="232"/>
      <c r="D168" s="263"/>
      <c r="E168" s="12"/>
      <c r="F168" s="40"/>
      <c r="G168" s="68"/>
    </row>
    <row r="169" spans="1:7" ht="6" hidden="1" customHeight="1" x14ac:dyDescent="0.2">
      <c r="A169" s="26"/>
      <c r="B169" s="36"/>
      <c r="C169" s="232"/>
      <c r="D169" s="263"/>
      <c r="E169" s="12"/>
      <c r="F169" s="40"/>
      <c r="G169" s="68"/>
    </row>
    <row r="170" spans="1:7" ht="6.95" hidden="1" customHeight="1" x14ac:dyDescent="0.2">
      <c r="A170" s="10"/>
      <c r="B170" s="61"/>
      <c r="C170" s="232"/>
      <c r="D170" s="263"/>
      <c r="E170" s="12"/>
      <c r="F170" s="40"/>
      <c r="G170" s="68"/>
    </row>
    <row r="171" spans="1:7" s="45" customFormat="1" ht="0.95" hidden="1" customHeight="1" x14ac:dyDescent="0.2">
      <c r="A171" s="115"/>
      <c r="B171" s="149"/>
      <c r="C171" s="88"/>
      <c r="D171" s="264"/>
      <c r="E171" s="12"/>
      <c r="F171" s="11"/>
      <c r="G171" s="44"/>
    </row>
    <row r="172" spans="1:7" s="45" customFormat="1" ht="9.6" hidden="1" customHeight="1" x14ac:dyDescent="0.2">
      <c r="A172" s="115"/>
      <c r="B172" s="27"/>
      <c r="C172" s="232"/>
      <c r="D172" s="266"/>
      <c r="E172" s="147"/>
      <c r="F172" s="11"/>
      <c r="G172" s="72"/>
    </row>
    <row r="173" spans="1:7" s="45" customFormat="1" ht="20.100000000000001" customHeight="1" x14ac:dyDescent="0.2">
      <c r="A173" s="13">
        <v>6.4</v>
      </c>
      <c r="B173" s="240" t="s">
        <v>99</v>
      </c>
      <c r="C173" s="232"/>
      <c r="D173" s="266"/>
      <c r="E173" s="28"/>
      <c r="F173" s="38"/>
      <c r="G173" s="72"/>
    </row>
    <row r="174" spans="1:7" s="45" customFormat="1" ht="108" customHeight="1" x14ac:dyDescent="0.2">
      <c r="A174" s="13"/>
      <c r="B174" s="61" t="s">
        <v>101</v>
      </c>
      <c r="C174" s="232"/>
      <c r="D174" s="266"/>
      <c r="E174" s="28"/>
      <c r="F174" s="38"/>
      <c r="G174" s="72"/>
    </row>
    <row r="175" spans="1:7" ht="21" customHeight="1" x14ac:dyDescent="0.25">
      <c r="A175" s="156" t="s">
        <v>155</v>
      </c>
      <c r="B175" s="256" t="s">
        <v>102</v>
      </c>
      <c r="C175" s="232" t="s">
        <v>44</v>
      </c>
      <c r="D175" s="266">
        <v>3</v>
      </c>
      <c r="E175" s="147"/>
      <c r="F175" s="11">
        <f>D175*E175</f>
        <v>0</v>
      </c>
      <c r="G175" s="25"/>
    </row>
    <row r="176" spans="1:7" ht="16.5" customHeight="1" x14ac:dyDescent="0.25">
      <c r="A176" s="156" t="s">
        <v>156</v>
      </c>
      <c r="B176" s="73" t="s">
        <v>103</v>
      </c>
      <c r="C176" s="232" t="s">
        <v>44</v>
      </c>
      <c r="D176" s="266">
        <v>3</v>
      </c>
      <c r="E176" s="147"/>
      <c r="F176" s="11">
        <f>D176*E176</f>
        <v>0</v>
      </c>
      <c r="G176" s="25"/>
    </row>
    <row r="177" spans="1:7" ht="15.95" customHeight="1" x14ac:dyDescent="0.2">
      <c r="A177" s="74"/>
      <c r="B177" s="61"/>
      <c r="C177" s="232"/>
      <c r="D177" s="266"/>
      <c r="E177" s="28"/>
      <c r="F177" s="38"/>
      <c r="G177" s="30"/>
    </row>
    <row r="178" spans="1:7" ht="18" customHeight="1" x14ac:dyDescent="0.2">
      <c r="A178" s="58">
        <v>6.5</v>
      </c>
      <c r="B178" s="73" t="s">
        <v>29</v>
      </c>
      <c r="C178" s="232"/>
      <c r="D178" s="266"/>
      <c r="E178" s="28"/>
      <c r="F178" s="38"/>
      <c r="G178" s="30"/>
    </row>
    <row r="179" spans="1:7" ht="29.25" customHeight="1" x14ac:dyDescent="0.2">
      <c r="A179" s="74"/>
      <c r="B179" s="61" t="s">
        <v>121</v>
      </c>
      <c r="C179" s="232" t="s">
        <v>18</v>
      </c>
      <c r="D179" s="266">
        <v>1</v>
      </c>
      <c r="E179" s="147"/>
      <c r="F179" s="11">
        <f>D179*E179</f>
        <v>0</v>
      </c>
      <c r="G179" s="30"/>
    </row>
    <row r="180" spans="1:7" ht="15.95" customHeight="1" x14ac:dyDescent="0.2">
      <c r="A180" s="74"/>
      <c r="B180" s="61"/>
      <c r="C180" s="232"/>
      <c r="D180" s="266"/>
      <c r="E180" s="147"/>
      <c r="F180" s="11"/>
      <c r="G180" s="30"/>
    </row>
    <row r="181" spans="1:7" ht="19.5" customHeight="1" x14ac:dyDescent="0.2">
      <c r="A181" s="136" t="s">
        <v>157</v>
      </c>
      <c r="B181" s="62" t="s">
        <v>8</v>
      </c>
      <c r="C181" s="232"/>
      <c r="D181" s="263"/>
      <c r="E181" s="12"/>
      <c r="F181" s="40"/>
      <c r="G181" s="1"/>
    </row>
    <row r="182" spans="1:7" ht="15.95" customHeight="1" x14ac:dyDescent="0.2">
      <c r="A182" s="75"/>
      <c r="B182" s="62"/>
      <c r="C182" s="232"/>
      <c r="D182" s="263"/>
      <c r="E182" s="12"/>
      <c r="F182" s="40"/>
      <c r="G182" s="1"/>
    </row>
    <row r="183" spans="1:7" ht="29.25" x14ac:dyDescent="0.25">
      <c r="A183" s="24"/>
      <c r="B183" s="124" t="s">
        <v>110</v>
      </c>
      <c r="C183" s="232" t="s">
        <v>54</v>
      </c>
      <c r="D183" s="263">
        <v>45</v>
      </c>
      <c r="E183" s="12"/>
      <c r="F183" s="11">
        <f>D183*E183</f>
        <v>0</v>
      </c>
      <c r="G183" s="25"/>
    </row>
    <row r="184" spans="1:7" ht="7.5" customHeight="1" x14ac:dyDescent="0.25">
      <c r="A184" s="24"/>
      <c r="B184" s="71"/>
      <c r="C184" s="232"/>
      <c r="D184" s="263"/>
      <c r="E184" s="12"/>
      <c r="F184" s="38"/>
      <c r="G184" s="25"/>
    </row>
    <row r="185" spans="1:7" s="164" customFormat="1" ht="18.75" customHeight="1" x14ac:dyDescent="0.25">
      <c r="A185" s="167"/>
      <c r="B185" s="281" t="s">
        <v>138</v>
      </c>
      <c r="C185" s="235"/>
      <c r="D185" s="169"/>
      <c r="E185" s="168"/>
      <c r="F185" s="169">
        <f>SUM(F154:F184)</f>
        <v>0</v>
      </c>
      <c r="G185" s="170"/>
    </row>
    <row r="186" spans="1:7" ht="15.95" customHeight="1" x14ac:dyDescent="0.25">
      <c r="A186" s="24"/>
      <c r="B186" s="62"/>
      <c r="C186" s="229"/>
      <c r="D186" s="152"/>
      <c r="E186" s="140"/>
      <c r="F186" s="151"/>
      <c r="G186" s="30"/>
    </row>
    <row r="187" spans="1:7" s="67" customFormat="1" ht="5.0999999999999996" hidden="1" customHeight="1" x14ac:dyDescent="0.25">
      <c r="A187" s="112"/>
      <c r="B187" s="78"/>
      <c r="C187" s="229"/>
      <c r="D187" s="54"/>
      <c r="E187" s="54"/>
      <c r="F187" s="54"/>
    </row>
    <row r="188" spans="1:7" s="309" customFormat="1" ht="15.75" x14ac:dyDescent="0.25">
      <c r="A188" s="304" t="s">
        <v>68</v>
      </c>
      <c r="B188" s="305" t="s">
        <v>70</v>
      </c>
      <c r="C188" s="306"/>
      <c r="D188" s="307"/>
      <c r="E188" s="308"/>
      <c r="F188" s="307"/>
    </row>
    <row r="189" spans="1:7" s="67" customFormat="1" ht="13.5" customHeight="1" x14ac:dyDescent="0.25">
      <c r="A189" s="112"/>
      <c r="B189" s="78"/>
      <c r="C189" s="229"/>
      <c r="D189" s="54"/>
      <c r="E189" s="66"/>
      <c r="F189" s="66"/>
    </row>
    <row r="190" spans="1:7" s="67" customFormat="1" ht="2.1" customHeight="1" x14ac:dyDescent="0.2">
      <c r="A190" s="48"/>
      <c r="B190" s="155"/>
      <c r="C190" s="238"/>
      <c r="D190" s="269"/>
      <c r="E190" s="120"/>
      <c r="F190" s="120"/>
    </row>
    <row r="191" spans="1:7" s="67" customFormat="1" ht="14.25" x14ac:dyDescent="0.2">
      <c r="A191" s="121">
        <v>7.1</v>
      </c>
      <c r="B191" s="153" t="s">
        <v>71</v>
      </c>
      <c r="C191" s="238"/>
      <c r="D191" s="269"/>
      <c r="E191" s="123"/>
      <c r="F191" s="123"/>
    </row>
    <row r="192" spans="1:7" s="67" customFormat="1" ht="62.25" customHeight="1" x14ac:dyDescent="0.2">
      <c r="A192" s="124"/>
      <c r="B192" s="35" t="s">
        <v>85</v>
      </c>
      <c r="C192" s="238" t="s">
        <v>69</v>
      </c>
      <c r="D192" s="269">
        <v>50</v>
      </c>
      <c r="E192" s="175"/>
      <c r="F192" s="122">
        <f>D192*E192</f>
        <v>0</v>
      </c>
    </row>
    <row r="193" spans="1:6" s="67" customFormat="1" ht="15.95" customHeight="1" x14ac:dyDescent="0.2">
      <c r="A193" s="124"/>
      <c r="B193" s="35"/>
      <c r="C193" s="238"/>
      <c r="D193" s="269"/>
      <c r="E193" s="175"/>
      <c r="F193" s="122"/>
    </row>
    <row r="194" spans="1:6" s="67" customFormat="1" ht="15.75" customHeight="1" x14ac:dyDescent="0.2">
      <c r="A194" s="35">
        <v>7.2</v>
      </c>
      <c r="B194" s="124" t="s">
        <v>95</v>
      </c>
      <c r="C194" s="238"/>
      <c r="D194" s="269"/>
      <c r="E194" s="122"/>
      <c r="F194" s="122"/>
    </row>
    <row r="195" spans="1:6" ht="71.25" x14ac:dyDescent="0.2">
      <c r="A195" s="35"/>
      <c r="B195" s="124" t="s">
        <v>84</v>
      </c>
      <c r="C195" s="238" t="s">
        <v>69</v>
      </c>
      <c r="D195" s="269">
        <v>2</v>
      </c>
      <c r="E195" s="175"/>
      <c r="F195" s="122">
        <f>D195*E195</f>
        <v>0</v>
      </c>
    </row>
    <row r="196" spans="1:6" ht="14.25" x14ac:dyDescent="0.2">
      <c r="A196" s="35"/>
      <c r="B196" s="124"/>
      <c r="C196" s="238"/>
      <c r="D196" s="269"/>
      <c r="E196" s="175"/>
      <c r="F196" s="122"/>
    </row>
    <row r="197" spans="1:6" ht="16.5" customHeight="1" x14ac:dyDescent="0.2">
      <c r="A197" s="48">
        <v>7.3</v>
      </c>
      <c r="B197" s="155" t="s">
        <v>72</v>
      </c>
      <c r="C197" s="238"/>
      <c r="D197" s="269"/>
      <c r="E197" s="122"/>
      <c r="F197" s="122"/>
    </row>
    <row r="198" spans="1:6" ht="42.75" x14ac:dyDescent="0.2">
      <c r="A198" s="35"/>
      <c r="B198" s="124" t="s">
        <v>98</v>
      </c>
      <c r="C198" s="238" t="s">
        <v>69</v>
      </c>
      <c r="D198" s="269">
        <v>50</v>
      </c>
      <c r="E198" s="175"/>
      <c r="F198" s="122">
        <f>D198*E198</f>
        <v>0</v>
      </c>
    </row>
    <row r="199" spans="1:6" ht="14.25" x14ac:dyDescent="0.2">
      <c r="A199" s="35"/>
      <c r="B199" s="124"/>
      <c r="C199" s="238"/>
      <c r="D199" s="269"/>
      <c r="E199" s="175"/>
      <c r="F199" s="122"/>
    </row>
    <row r="200" spans="1:6" ht="16.5" customHeight="1" x14ac:dyDescent="0.2">
      <c r="A200" s="124">
        <v>7.4</v>
      </c>
      <c r="B200" s="261" t="s">
        <v>73</v>
      </c>
      <c r="C200" s="238"/>
      <c r="D200" s="270"/>
      <c r="E200" s="122"/>
      <c r="F200" s="122"/>
    </row>
    <row r="201" spans="1:6" ht="31.5" customHeight="1" x14ac:dyDescent="0.2">
      <c r="A201" s="259"/>
      <c r="B201" s="260" t="s">
        <v>152</v>
      </c>
      <c r="C201" s="238" t="s">
        <v>69</v>
      </c>
      <c r="D201" s="269">
        <v>60</v>
      </c>
      <c r="E201" s="175"/>
      <c r="F201" s="122">
        <f>D201*E201</f>
        <v>0</v>
      </c>
    </row>
    <row r="202" spans="1:6" ht="15.6" customHeight="1" x14ac:dyDescent="0.2">
      <c r="A202" s="35"/>
      <c r="B202" s="124"/>
      <c r="C202" s="238"/>
      <c r="D202" s="269"/>
      <c r="E202" s="175"/>
      <c r="F202" s="122"/>
    </row>
    <row r="203" spans="1:6" ht="15" customHeight="1" x14ac:dyDescent="0.2">
      <c r="A203" s="35">
        <v>7.5</v>
      </c>
      <c r="B203" s="124" t="s">
        <v>74</v>
      </c>
      <c r="C203" s="238"/>
      <c r="D203" s="269"/>
      <c r="E203" s="122"/>
      <c r="F203" s="122"/>
    </row>
    <row r="204" spans="1:6" ht="57" x14ac:dyDescent="0.2">
      <c r="A204" s="35"/>
      <c r="B204" s="124" t="s">
        <v>91</v>
      </c>
      <c r="C204" s="238" t="s">
        <v>69</v>
      </c>
      <c r="D204" s="269">
        <v>60</v>
      </c>
      <c r="E204" s="175"/>
      <c r="F204" s="122">
        <f>D204*E204</f>
        <v>0</v>
      </c>
    </row>
    <row r="205" spans="1:6" ht="14.25" x14ac:dyDescent="0.2">
      <c r="A205" s="35"/>
      <c r="B205" s="124"/>
      <c r="C205" s="238"/>
      <c r="D205" s="269"/>
      <c r="E205" s="175"/>
      <c r="F205" s="122"/>
    </row>
    <row r="206" spans="1:6" ht="18.95" customHeight="1" x14ac:dyDescent="0.2">
      <c r="A206" s="124">
        <v>7.6</v>
      </c>
      <c r="B206" s="124" t="s">
        <v>75</v>
      </c>
      <c r="C206" s="238"/>
      <c r="D206" s="269"/>
      <c r="E206" s="122"/>
      <c r="F206" s="122"/>
    </row>
    <row r="207" spans="1:6" ht="31.5" customHeight="1" x14ac:dyDescent="0.2">
      <c r="A207" s="35"/>
      <c r="B207" s="124" t="s">
        <v>89</v>
      </c>
      <c r="C207" s="238" t="s">
        <v>69</v>
      </c>
      <c r="D207" s="269">
        <v>60</v>
      </c>
      <c r="E207" s="175"/>
      <c r="F207" s="122">
        <f>D207*E207</f>
        <v>0</v>
      </c>
    </row>
    <row r="208" spans="1:6" ht="15.95" customHeight="1" x14ac:dyDescent="0.2">
      <c r="A208" s="35"/>
      <c r="B208" s="124"/>
      <c r="C208" s="238"/>
      <c r="D208" s="269"/>
      <c r="E208" s="175"/>
      <c r="F208" s="122"/>
    </row>
    <row r="209" spans="1:8" ht="20.25" customHeight="1" x14ac:dyDescent="0.2">
      <c r="A209" s="48">
        <v>7.7</v>
      </c>
      <c r="B209" s="48" t="s">
        <v>76</v>
      </c>
      <c r="C209" s="238"/>
      <c r="D209" s="269"/>
      <c r="E209" s="122"/>
      <c r="F209" s="122"/>
    </row>
    <row r="210" spans="1:8" ht="39.6" customHeight="1" x14ac:dyDescent="0.2">
      <c r="A210" s="124"/>
      <c r="B210" s="271" t="s">
        <v>90</v>
      </c>
      <c r="C210" s="238" t="s">
        <v>44</v>
      </c>
      <c r="D210" s="269">
        <v>3</v>
      </c>
      <c r="E210" s="175"/>
      <c r="F210" s="122">
        <f>D210*E210</f>
        <v>0</v>
      </c>
    </row>
    <row r="211" spans="1:8" ht="15.95" customHeight="1" x14ac:dyDescent="0.2">
      <c r="A211" s="124"/>
      <c r="B211" s="271"/>
      <c r="C211" s="238"/>
      <c r="D211" s="269"/>
      <c r="E211" s="175"/>
      <c r="F211" s="122"/>
    </row>
    <row r="212" spans="1:8" ht="15" customHeight="1" x14ac:dyDescent="0.2">
      <c r="A212" s="70" t="s">
        <v>139</v>
      </c>
      <c r="B212" s="134" t="s">
        <v>77</v>
      </c>
      <c r="C212" s="238"/>
      <c r="D212" s="269"/>
      <c r="E212" s="122"/>
      <c r="F212" s="122"/>
    </row>
    <row r="213" spans="1:8" ht="88.5" customHeight="1" x14ac:dyDescent="0.2">
      <c r="A213" s="70"/>
      <c r="B213" s="258" t="s">
        <v>86</v>
      </c>
      <c r="C213" s="238" t="s">
        <v>44</v>
      </c>
      <c r="D213" s="269">
        <v>3</v>
      </c>
      <c r="E213" s="122"/>
      <c r="F213" s="122">
        <f>D213*E213</f>
        <v>0</v>
      </c>
    </row>
    <row r="214" spans="1:8" ht="21.6" customHeight="1" x14ac:dyDescent="0.2">
      <c r="A214" s="134"/>
      <c r="B214" s="71"/>
      <c r="G214" s="68"/>
    </row>
    <row r="215" spans="1:8" ht="20.45" customHeight="1" x14ac:dyDescent="0.2">
      <c r="A215" s="134" t="s">
        <v>140</v>
      </c>
      <c r="B215" s="291" t="s">
        <v>158</v>
      </c>
      <c r="C215" s="238"/>
      <c r="D215" s="269"/>
      <c r="E215" s="122"/>
      <c r="F215" s="122"/>
      <c r="G215" s="22"/>
      <c r="H215" s="23"/>
    </row>
    <row r="216" spans="1:8" ht="85.5" x14ac:dyDescent="0.2">
      <c r="A216" s="134"/>
      <c r="B216" s="303" t="s">
        <v>159</v>
      </c>
      <c r="C216" s="238" t="s">
        <v>44</v>
      </c>
      <c r="D216" s="269">
        <v>3</v>
      </c>
      <c r="E216" s="175"/>
      <c r="F216" s="122">
        <f>D216*E216</f>
        <v>0</v>
      </c>
      <c r="G216" s="19"/>
    </row>
    <row r="217" spans="1:8" ht="20.100000000000001" customHeight="1" x14ac:dyDescent="0.2">
      <c r="A217" s="255"/>
      <c r="B217" s="255"/>
      <c r="G217" s="1"/>
    </row>
    <row r="218" spans="1:8" ht="6.6" hidden="1" customHeight="1" x14ac:dyDescent="0.2">
      <c r="A218" s="255"/>
      <c r="B218" s="255"/>
      <c r="C218" s="255"/>
      <c r="D218" s="269"/>
      <c r="E218" s="122"/>
      <c r="F218" s="122"/>
      <c r="G218" s="1"/>
    </row>
    <row r="219" spans="1:8" ht="93" hidden="1" customHeight="1" x14ac:dyDescent="0.2">
      <c r="A219" s="134"/>
      <c r="B219" s="71"/>
      <c r="C219" s="238"/>
      <c r="D219" s="269"/>
      <c r="E219" s="175"/>
      <c r="F219" s="122"/>
      <c r="G219" s="19"/>
    </row>
    <row r="220" spans="1:8" ht="21.6" hidden="1" customHeight="1" x14ac:dyDescent="0.2">
      <c r="A220" s="70"/>
      <c r="B220" s="124"/>
      <c r="C220" s="238"/>
      <c r="D220" s="269"/>
      <c r="E220" s="122"/>
      <c r="F220" s="122"/>
      <c r="G220" s="19"/>
    </row>
    <row r="221" spans="1:8" ht="18.95" hidden="1" customHeight="1" x14ac:dyDescent="0.2">
      <c r="A221" s="70"/>
      <c r="B221" s="124"/>
      <c r="C221" s="238"/>
      <c r="D221" s="269"/>
      <c r="E221" s="175"/>
      <c r="F221" s="122"/>
      <c r="G221" s="19"/>
    </row>
    <row r="222" spans="1:8" ht="15" hidden="1" customHeight="1" x14ac:dyDescent="0.2">
      <c r="A222" s="70"/>
      <c r="B222" s="124"/>
      <c r="C222" s="238"/>
      <c r="D222" s="269"/>
      <c r="E222" s="122"/>
      <c r="F222" s="122"/>
      <c r="G222" s="19"/>
    </row>
    <row r="223" spans="1:8" ht="26.45" hidden="1" customHeight="1" x14ac:dyDescent="0.2">
      <c r="A223" s="70"/>
      <c r="B223" s="124"/>
      <c r="C223" s="238"/>
      <c r="D223" s="269"/>
      <c r="E223" s="122"/>
      <c r="F223" s="122"/>
      <c r="G223" s="19"/>
    </row>
    <row r="224" spans="1:8" ht="18.600000000000001" hidden="1" customHeight="1" x14ac:dyDescent="0.2">
      <c r="A224" s="70"/>
      <c r="B224" s="124"/>
      <c r="C224" s="238"/>
      <c r="D224" s="269"/>
      <c r="E224" s="122"/>
      <c r="F224" s="122"/>
      <c r="G224" s="19"/>
    </row>
    <row r="225" spans="1:8" ht="24.6" hidden="1" customHeight="1" x14ac:dyDescent="0.2">
      <c r="A225" s="70"/>
      <c r="B225" s="124"/>
      <c r="C225" s="238"/>
      <c r="D225" s="269"/>
      <c r="E225" s="175"/>
      <c r="F225" s="122"/>
      <c r="G225" s="19"/>
    </row>
    <row r="226" spans="1:8" ht="32.450000000000003" hidden="1" customHeight="1" x14ac:dyDescent="0.2">
      <c r="A226" s="221"/>
      <c r="B226" s="48"/>
      <c r="C226" s="238"/>
      <c r="D226" s="269"/>
      <c r="E226" s="122"/>
      <c r="F226" s="122"/>
      <c r="G226" s="30"/>
      <c r="H226" s="23"/>
    </row>
    <row r="227" spans="1:8" ht="36" hidden="1" customHeight="1" x14ac:dyDescent="0.2">
      <c r="A227" s="70"/>
      <c r="B227" s="124"/>
      <c r="C227" s="238"/>
      <c r="D227" s="269"/>
      <c r="E227" s="175"/>
      <c r="F227" s="122"/>
      <c r="G227" s="1"/>
      <c r="H227" s="1"/>
    </row>
    <row r="228" spans="1:8" ht="22.5" customHeight="1" x14ac:dyDescent="0.2">
      <c r="A228" s="134" t="s">
        <v>100</v>
      </c>
      <c r="B228" s="124" t="s">
        <v>78</v>
      </c>
      <c r="C228" s="238"/>
      <c r="D228" s="269"/>
      <c r="E228" s="122"/>
      <c r="F228" s="122"/>
      <c r="G228" s="1"/>
      <c r="H228" s="1"/>
    </row>
    <row r="229" spans="1:8" ht="87" customHeight="1" x14ac:dyDescent="0.2">
      <c r="A229" s="134"/>
      <c r="B229" s="124" t="s">
        <v>87</v>
      </c>
      <c r="C229" s="238" t="s">
        <v>44</v>
      </c>
      <c r="D229" s="269">
        <v>3</v>
      </c>
      <c r="E229" s="175"/>
      <c r="F229" s="122">
        <f>D229*E229</f>
        <v>0</v>
      </c>
      <c r="G229" s="1"/>
      <c r="H229" s="1"/>
    </row>
    <row r="230" spans="1:8" ht="15.95" customHeight="1" x14ac:dyDescent="0.2">
      <c r="A230" s="134"/>
      <c r="B230" s="124"/>
      <c r="C230" s="238"/>
      <c r="D230" s="269"/>
      <c r="E230" s="175"/>
      <c r="F230" s="122"/>
      <c r="G230" s="1"/>
      <c r="H230" s="1"/>
    </row>
    <row r="231" spans="1:8" ht="17.25" customHeight="1" x14ac:dyDescent="0.2">
      <c r="A231" s="134" t="s">
        <v>141</v>
      </c>
      <c r="B231" s="124" t="s">
        <v>79</v>
      </c>
      <c r="C231" s="238"/>
      <c r="D231" s="269"/>
      <c r="E231" s="122"/>
      <c r="F231" s="122"/>
      <c r="G231" s="1"/>
      <c r="H231" s="1"/>
    </row>
    <row r="232" spans="1:8" ht="66.599999999999994" customHeight="1" x14ac:dyDescent="0.2">
      <c r="A232" s="134"/>
      <c r="B232" s="124" t="s">
        <v>88</v>
      </c>
      <c r="C232" s="238" t="s">
        <v>69</v>
      </c>
      <c r="D232" s="269">
        <v>60</v>
      </c>
      <c r="E232" s="175"/>
      <c r="F232" s="122">
        <f>D232*E232</f>
        <v>0</v>
      </c>
      <c r="G232" s="1"/>
      <c r="H232" s="1"/>
    </row>
    <row r="233" spans="1:8" s="296" customFormat="1" ht="13.5" customHeight="1" x14ac:dyDescent="0.2">
      <c r="A233" s="290"/>
      <c r="B233" s="291"/>
      <c r="C233" s="293"/>
      <c r="D233" s="294"/>
      <c r="E233" s="292"/>
      <c r="F233" s="292"/>
      <c r="G233" s="295"/>
      <c r="H233" s="295"/>
    </row>
    <row r="234" spans="1:8" s="296" customFormat="1" ht="71.25" x14ac:dyDescent="0.2">
      <c r="A234" s="297" t="s">
        <v>167</v>
      </c>
      <c r="B234" s="298" t="s">
        <v>160</v>
      </c>
      <c r="C234" s="293" t="s">
        <v>161</v>
      </c>
      <c r="D234" s="292">
        <v>3</v>
      </c>
      <c r="E234" s="299"/>
      <c r="F234" s="292">
        <f t="shared" ref="F234" si="0">D234*E234</f>
        <v>0</v>
      </c>
    </row>
    <row r="235" spans="1:8" s="296" customFormat="1" ht="13.5" customHeight="1" x14ac:dyDescent="0.2">
      <c r="A235" s="290"/>
      <c r="B235" s="291"/>
      <c r="C235" s="293"/>
      <c r="D235" s="294"/>
      <c r="E235" s="292"/>
      <c r="F235" s="292"/>
      <c r="G235" s="295"/>
      <c r="H235" s="295"/>
    </row>
    <row r="236" spans="1:8" s="296" customFormat="1" ht="231.75" customHeight="1" x14ac:dyDescent="0.2">
      <c r="A236" s="297" t="s">
        <v>168</v>
      </c>
      <c r="B236" s="300" t="s">
        <v>162</v>
      </c>
      <c r="D236" s="301"/>
      <c r="E236" s="302"/>
      <c r="F236" s="302"/>
    </row>
    <row r="237" spans="1:8" s="296" customFormat="1" ht="110.25" customHeight="1" x14ac:dyDescent="0.2">
      <c r="A237" s="297"/>
      <c r="B237" s="300"/>
      <c r="C237" s="293" t="s">
        <v>161</v>
      </c>
      <c r="D237" s="292">
        <v>3</v>
      </c>
      <c r="E237" s="299"/>
      <c r="F237" s="292">
        <f>D237*E237</f>
        <v>0</v>
      </c>
    </row>
    <row r="238" spans="1:8" s="296" customFormat="1" ht="42.75" x14ac:dyDescent="0.2">
      <c r="A238" s="297" t="s">
        <v>169</v>
      </c>
      <c r="B238" s="298" t="s">
        <v>163</v>
      </c>
      <c r="C238" s="293" t="s">
        <v>54</v>
      </c>
      <c r="D238" s="292">
        <v>12</v>
      </c>
      <c r="E238" s="299"/>
      <c r="F238" s="292">
        <f t="shared" ref="F238:F240" si="1">D238*E238</f>
        <v>0</v>
      </c>
    </row>
    <row r="239" spans="1:8" s="296" customFormat="1" ht="14.25" x14ac:dyDescent="0.2">
      <c r="A239" s="297"/>
      <c r="B239" s="298"/>
      <c r="C239" s="293"/>
      <c r="D239" s="292"/>
      <c r="E239" s="292"/>
      <c r="F239" s="292"/>
    </row>
    <row r="240" spans="1:8" s="296" customFormat="1" ht="71.25" x14ac:dyDescent="0.2">
      <c r="A240" s="297" t="s">
        <v>170</v>
      </c>
      <c r="B240" s="298" t="s">
        <v>164</v>
      </c>
      <c r="C240" s="293" t="s">
        <v>165</v>
      </c>
      <c r="D240" s="292">
        <v>1</v>
      </c>
      <c r="E240" s="299"/>
      <c r="F240" s="292">
        <f t="shared" si="1"/>
        <v>0</v>
      </c>
    </row>
    <row r="241" spans="1:8" s="296" customFormat="1" ht="14.25" x14ac:dyDescent="0.2">
      <c r="A241" s="297"/>
      <c r="B241" s="298"/>
      <c r="C241" s="293"/>
      <c r="D241" s="292"/>
      <c r="E241" s="299"/>
      <c r="F241" s="292"/>
    </row>
    <row r="242" spans="1:8" s="296" customFormat="1" ht="85.5" x14ac:dyDescent="0.2">
      <c r="A242" s="297" t="s">
        <v>171</v>
      </c>
      <c r="B242" s="303" t="s">
        <v>166</v>
      </c>
      <c r="C242" s="293" t="s">
        <v>161</v>
      </c>
      <c r="D242" s="292">
        <v>3</v>
      </c>
      <c r="E242" s="299"/>
      <c r="F242" s="292">
        <f>D242*E242</f>
        <v>0</v>
      </c>
    </row>
    <row r="243" spans="1:8" s="296" customFormat="1" ht="14.25" x14ac:dyDescent="0.2">
      <c r="A243" s="297"/>
      <c r="B243" s="298"/>
      <c r="C243" s="293"/>
      <c r="D243" s="292"/>
      <c r="E243" s="299"/>
      <c r="F243" s="292"/>
    </row>
    <row r="244" spans="1:8" s="284" customFormat="1" ht="17.25" customHeight="1" x14ac:dyDescent="0.25">
      <c r="A244" s="285"/>
      <c r="B244" s="286" t="s">
        <v>142</v>
      </c>
      <c r="C244" s="287"/>
      <c r="D244" s="288"/>
      <c r="E244" s="289"/>
      <c r="F244" s="289">
        <f>SUM(F192:F243)</f>
        <v>0</v>
      </c>
      <c r="G244" s="170"/>
      <c r="H244" s="283"/>
    </row>
    <row r="245" spans="1:8" ht="15.95" customHeight="1" x14ac:dyDescent="0.2">
      <c r="A245" s="80"/>
      <c r="B245" s="150"/>
      <c r="C245" s="181"/>
      <c r="D245" s="191"/>
      <c r="E245" s="12"/>
      <c r="F245" s="12"/>
      <c r="G245" s="1"/>
      <c r="H245" s="1"/>
    </row>
    <row r="246" spans="1:8" ht="15.95" customHeight="1" x14ac:dyDescent="0.2">
      <c r="A246" s="88"/>
      <c r="B246" s="89"/>
      <c r="C246" s="183"/>
      <c r="D246" s="192"/>
      <c r="E246" s="84"/>
      <c r="F246" s="85"/>
    </row>
    <row r="247" spans="1:8" ht="24.6" customHeight="1" x14ac:dyDescent="0.25">
      <c r="A247" s="81"/>
      <c r="B247" s="239" t="s">
        <v>51</v>
      </c>
      <c r="C247" s="181"/>
      <c r="D247" s="191"/>
      <c r="E247" s="12"/>
      <c r="F247" s="12"/>
    </row>
    <row r="248" spans="1:8" ht="35.450000000000003" customHeight="1" x14ac:dyDescent="0.25">
      <c r="A248" s="8"/>
      <c r="B248" s="257" t="s">
        <v>143</v>
      </c>
      <c r="C248" s="178"/>
      <c r="D248" s="193"/>
      <c r="E248" s="140"/>
      <c r="F248" s="151"/>
    </row>
    <row r="249" spans="1:8" ht="18" customHeight="1" x14ac:dyDescent="0.25">
      <c r="A249" s="171" t="s">
        <v>15</v>
      </c>
      <c r="B249" s="78" t="s">
        <v>16</v>
      </c>
      <c r="C249" s="181"/>
      <c r="D249" s="191"/>
      <c r="E249" s="12"/>
      <c r="F249" s="135">
        <f>F44</f>
        <v>0</v>
      </c>
    </row>
    <row r="250" spans="1:8" ht="17.25" customHeight="1" x14ac:dyDescent="0.25">
      <c r="A250" s="171" t="s">
        <v>64</v>
      </c>
      <c r="B250" s="78" t="s">
        <v>21</v>
      </c>
      <c r="C250" s="181"/>
      <c r="D250" s="191"/>
      <c r="E250" s="12"/>
      <c r="F250" s="135">
        <f>F69</f>
        <v>0</v>
      </c>
    </row>
    <row r="251" spans="1:8" ht="18" customHeight="1" x14ac:dyDescent="0.25">
      <c r="A251" s="171" t="s">
        <v>65</v>
      </c>
      <c r="B251" s="78" t="s">
        <v>25</v>
      </c>
      <c r="C251" s="178"/>
      <c r="D251" s="194"/>
      <c r="E251" s="54"/>
      <c r="F251" s="135">
        <f>F98</f>
        <v>0</v>
      </c>
    </row>
    <row r="252" spans="1:8" ht="16.5" customHeight="1" x14ac:dyDescent="0.25">
      <c r="A252" s="171" t="s">
        <v>66</v>
      </c>
      <c r="B252" s="78" t="s">
        <v>144</v>
      </c>
      <c r="C252" s="178"/>
      <c r="D252" s="193"/>
      <c r="E252" s="145"/>
      <c r="F252" s="135">
        <f>F119</f>
        <v>0</v>
      </c>
    </row>
    <row r="253" spans="1:8" ht="18" customHeight="1" x14ac:dyDescent="0.25">
      <c r="A253" s="171" t="s">
        <v>67</v>
      </c>
      <c r="B253" s="78" t="s">
        <v>118</v>
      </c>
      <c r="C253" s="178"/>
      <c r="D253" s="194"/>
      <c r="E253" s="66"/>
      <c r="F253" s="135">
        <f>F137</f>
        <v>0</v>
      </c>
    </row>
    <row r="254" spans="1:8" ht="15.95" customHeight="1" x14ac:dyDescent="0.25">
      <c r="A254" s="171" t="s">
        <v>27</v>
      </c>
      <c r="B254" s="78" t="s">
        <v>28</v>
      </c>
      <c r="C254" s="178"/>
      <c r="D254" s="193"/>
      <c r="E254" s="145"/>
      <c r="F254" s="135">
        <f>F185</f>
        <v>0</v>
      </c>
    </row>
    <row r="255" spans="1:8" ht="17.25" customHeight="1" x14ac:dyDescent="0.25">
      <c r="A255" s="171" t="s">
        <v>68</v>
      </c>
      <c r="B255" s="78" t="s">
        <v>70</v>
      </c>
      <c r="C255" s="178"/>
      <c r="D255" s="194"/>
      <c r="E255" s="66"/>
      <c r="F255" s="135">
        <f>F244</f>
        <v>0</v>
      </c>
    </row>
    <row r="256" spans="1:8" ht="15" x14ac:dyDescent="0.25">
      <c r="A256" s="103"/>
      <c r="B256" s="104" t="s">
        <v>38</v>
      </c>
      <c r="C256" s="182"/>
      <c r="D256" s="195"/>
      <c r="E256" s="102"/>
      <c r="F256" s="262">
        <f>SUM(F249:F255)</f>
        <v>0</v>
      </c>
    </row>
    <row r="257" spans="1:6" ht="18" customHeight="1" x14ac:dyDescent="0.25">
      <c r="A257" s="103"/>
      <c r="B257" s="225" t="s">
        <v>104</v>
      </c>
      <c r="C257" s="182"/>
      <c r="D257" s="195"/>
      <c r="E257" s="102"/>
      <c r="F257" s="12">
        <f>F256*0.25</f>
        <v>0</v>
      </c>
    </row>
    <row r="258" spans="1:6" ht="21" customHeight="1" x14ac:dyDescent="0.25">
      <c r="A258" s="245"/>
      <c r="B258" s="154" t="s">
        <v>52</v>
      </c>
      <c r="C258" s="184"/>
      <c r="D258" s="197"/>
      <c r="E258" s="105"/>
      <c r="F258" s="105">
        <f>SUM(F256:F257)</f>
        <v>0</v>
      </c>
    </row>
    <row r="259" spans="1:6" ht="11.1" customHeight="1" x14ac:dyDescent="0.2">
      <c r="A259" s="277" t="s">
        <v>109</v>
      </c>
      <c r="B259" s="278"/>
      <c r="C259" s="278"/>
      <c r="D259" s="278"/>
      <c r="E259" s="278"/>
      <c r="F259" s="279"/>
    </row>
    <row r="260" spans="1:6" ht="14.25" x14ac:dyDescent="0.2">
      <c r="A260" s="205"/>
      <c r="B260" s="206" t="s">
        <v>117</v>
      </c>
      <c r="C260" s="207"/>
      <c r="D260" s="208"/>
      <c r="E260" s="12"/>
      <c r="F260" s="12"/>
    </row>
    <row r="261" spans="1:6" ht="14.25" x14ac:dyDescent="0.2">
      <c r="A261" s="205"/>
      <c r="B261" s="206"/>
      <c r="C261" s="207"/>
      <c r="D261" s="208"/>
      <c r="E261" s="12"/>
      <c r="F261" s="12"/>
    </row>
    <row r="262" spans="1:6" ht="18" customHeight="1" x14ac:dyDescent="0.2">
      <c r="A262" s="205"/>
      <c r="B262" s="206"/>
      <c r="C262" s="207"/>
      <c r="D262" s="208"/>
      <c r="E262" s="280" t="s">
        <v>154</v>
      </c>
      <c r="F262" s="280"/>
    </row>
    <row r="263" spans="1:6" ht="20.25" customHeight="1" x14ac:dyDescent="0.2">
      <c r="A263" s="116"/>
      <c r="B263" s="206"/>
      <c r="C263" s="207"/>
      <c r="D263" s="208"/>
      <c r="E263" s="147"/>
      <c r="F263" s="12"/>
    </row>
    <row r="264" spans="1:6" ht="14.25" x14ac:dyDescent="0.2">
      <c r="A264" s="209"/>
      <c r="B264" s="210"/>
      <c r="C264" s="211"/>
      <c r="D264" s="212"/>
      <c r="E264" s="213"/>
      <c r="F264" s="214"/>
    </row>
    <row r="265" spans="1:6" ht="14.25" x14ac:dyDescent="0.2">
      <c r="A265" s="275"/>
      <c r="B265" s="275"/>
      <c r="C265" s="211"/>
      <c r="D265" s="212"/>
      <c r="E265" s="213"/>
      <c r="F265" s="214"/>
    </row>
    <row r="266" spans="1:6" ht="15" x14ac:dyDescent="0.2">
      <c r="A266" s="215"/>
      <c r="B266" s="215"/>
      <c r="C266" s="216"/>
      <c r="D266" s="217"/>
      <c r="E266" s="218"/>
      <c r="F266" s="218"/>
    </row>
    <row r="267" spans="1:6" ht="14.25" x14ac:dyDescent="0.2">
      <c r="A267" s="81"/>
      <c r="B267" s="65"/>
      <c r="C267" s="181"/>
      <c r="D267" s="191"/>
      <c r="E267" s="12"/>
      <c r="F267" s="12"/>
    </row>
    <row r="268" spans="1:6" ht="14.25" x14ac:dyDescent="0.2">
      <c r="A268" s="81"/>
      <c r="B268" s="65"/>
      <c r="C268" s="181"/>
      <c r="D268" s="191"/>
      <c r="E268" s="12"/>
      <c r="F268" s="12"/>
    </row>
    <row r="269" spans="1:6" ht="14.25" x14ac:dyDescent="0.2">
      <c r="A269" s="81"/>
      <c r="B269" s="65"/>
      <c r="C269" s="181"/>
      <c r="D269" s="191"/>
      <c r="E269" s="12"/>
      <c r="F269" s="12"/>
    </row>
    <row r="270" spans="1:6" ht="14.25" x14ac:dyDescent="0.2">
      <c r="A270" s="81"/>
      <c r="B270" s="65"/>
      <c r="C270" s="181"/>
      <c r="D270" s="191"/>
      <c r="E270" s="12"/>
      <c r="F270" s="12"/>
    </row>
    <row r="271" spans="1:6" ht="14.25" x14ac:dyDescent="0.2">
      <c r="A271" s="81"/>
      <c r="B271" s="65"/>
      <c r="C271" s="181"/>
      <c r="D271" s="191"/>
      <c r="E271" s="12"/>
      <c r="F271" s="12"/>
    </row>
    <row r="272" spans="1:6" ht="14.25" x14ac:dyDescent="0.2">
      <c r="A272" s="81"/>
      <c r="B272" s="65"/>
      <c r="C272" s="181"/>
      <c r="D272" s="191"/>
      <c r="E272" s="12"/>
      <c r="F272" s="12"/>
    </row>
    <row r="273" spans="1:8" ht="14.25" x14ac:dyDescent="0.2">
      <c r="A273" s="81"/>
      <c r="B273" s="65"/>
      <c r="C273" s="181"/>
      <c r="D273" s="191"/>
      <c r="E273" s="12"/>
      <c r="F273" s="12"/>
    </row>
    <row r="274" spans="1:8" ht="14.25" x14ac:dyDescent="0.2">
      <c r="A274" s="81"/>
      <c r="B274" s="65"/>
      <c r="C274" s="181"/>
      <c r="D274" s="191"/>
      <c r="E274" s="12"/>
      <c r="F274" s="12"/>
    </row>
    <row r="275" spans="1:8" ht="15" x14ac:dyDescent="0.25">
      <c r="A275" s="86"/>
      <c r="B275" s="87"/>
      <c r="C275" s="183"/>
      <c r="D275" s="196"/>
      <c r="E275" s="87"/>
      <c r="F275" s="87"/>
      <c r="H275" s="90"/>
    </row>
    <row r="276" spans="1:8" ht="14.25" x14ac:dyDescent="0.2">
      <c r="A276" s="88"/>
      <c r="B276" s="89"/>
      <c r="C276" s="183"/>
      <c r="D276" s="192"/>
      <c r="E276" s="84"/>
      <c r="F276" s="85"/>
    </row>
    <row r="277" spans="1:8" ht="14.25" x14ac:dyDescent="0.2">
      <c r="A277" s="119"/>
      <c r="B277" s="119"/>
      <c r="C277" s="183"/>
      <c r="D277" s="192"/>
      <c r="E277" s="84"/>
      <c r="F277" s="85"/>
    </row>
    <row r="278" spans="1:8" ht="15" x14ac:dyDescent="0.2">
      <c r="A278" s="82"/>
      <c r="B278" s="82"/>
      <c r="C278" s="185"/>
      <c r="D278" s="198"/>
      <c r="E278" s="83"/>
      <c r="F278" s="83"/>
    </row>
    <row r="279" spans="1:8" ht="15" x14ac:dyDescent="0.25">
      <c r="A279" s="81"/>
      <c r="B279" s="77"/>
      <c r="C279" s="181"/>
      <c r="D279" s="191"/>
      <c r="E279" s="12"/>
      <c r="F279" s="12"/>
    </row>
    <row r="280" spans="1:8" ht="15" x14ac:dyDescent="0.25">
      <c r="A280" s="24"/>
      <c r="B280" s="77"/>
      <c r="C280" s="186"/>
      <c r="D280" s="199"/>
      <c r="E280" s="14"/>
      <c r="F280" s="76"/>
    </row>
    <row r="281" spans="1:8" ht="15" x14ac:dyDescent="0.25">
      <c r="A281" s="112"/>
      <c r="B281" s="78"/>
      <c r="C281" s="181"/>
      <c r="D281" s="191"/>
      <c r="E281" s="12"/>
      <c r="F281" s="12"/>
    </row>
    <row r="282" spans="1:8" ht="15" x14ac:dyDescent="0.25">
      <c r="A282" s="112"/>
      <c r="B282" s="78"/>
      <c r="C282" s="181"/>
      <c r="D282" s="191"/>
      <c r="E282" s="12"/>
      <c r="F282" s="12"/>
    </row>
    <row r="283" spans="1:8" ht="15" x14ac:dyDescent="0.25">
      <c r="A283" s="112"/>
      <c r="B283" s="78"/>
      <c r="C283" s="178"/>
      <c r="D283" s="194"/>
      <c r="E283" s="54"/>
      <c r="F283" s="54"/>
    </row>
    <row r="284" spans="1:8" ht="15" x14ac:dyDescent="0.25">
      <c r="A284" s="112"/>
      <c r="B284" s="78"/>
      <c r="C284" s="186"/>
      <c r="D284" s="199"/>
      <c r="E284" s="42"/>
      <c r="F284" s="110"/>
    </row>
    <row r="285" spans="1:8" ht="15" x14ac:dyDescent="0.25">
      <c r="A285" s="112"/>
      <c r="B285" s="78"/>
      <c r="C285" s="178"/>
      <c r="D285" s="194"/>
      <c r="E285" s="66"/>
      <c r="F285" s="66"/>
    </row>
    <row r="286" spans="1:8" ht="15" x14ac:dyDescent="0.25">
      <c r="A286" s="112"/>
      <c r="B286" s="78"/>
      <c r="C286" s="178"/>
      <c r="D286" s="194"/>
      <c r="E286" s="54"/>
      <c r="F286" s="54"/>
      <c r="H286" s="90"/>
    </row>
    <row r="287" spans="1:8" ht="15" x14ac:dyDescent="0.25">
      <c r="A287" s="112"/>
      <c r="B287" s="78"/>
      <c r="C287" s="186"/>
      <c r="D287" s="199"/>
      <c r="E287" s="42"/>
      <c r="F287" s="76"/>
    </row>
    <row r="288" spans="1:8" ht="15" x14ac:dyDescent="0.25">
      <c r="A288" s="112"/>
      <c r="B288" s="78"/>
      <c r="C288" s="178"/>
      <c r="D288" s="194"/>
      <c r="E288" s="66"/>
      <c r="F288" s="66"/>
    </row>
    <row r="289" spans="1:8" ht="15" x14ac:dyDescent="0.25">
      <c r="A289" s="117"/>
      <c r="B289" s="78"/>
      <c r="C289" s="178"/>
      <c r="D289" s="194"/>
      <c r="E289" s="54"/>
      <c r="F289" s="54"/>
    </row>
    <row r="290" spans="1:8" ht="15" x14ac:dyDescent="0.25">
      <c r="A290" s="53"/>
      <c r="B290" s="118"/>
      <c r="C290" s="178"/>
      <c r="D290" s="194"/>
      <c r="E290" s="54"/>
      <c r="F290" s="54"/>
    </row>
    <row r="291" spans="1:8" ht="15" x14ac:dyDescent="0.25">
      <c r="A291" s="53"/>
      <c r="B291" s="118"/>
      <c r="C291" s="178"/>
      <c r="D291" s="194"/>
      <c r="E291" s="54"/>
      <c r="F291" s="54"/>
    </row>
    <row r="292" spans="1:8" ht="14.25" x14ac:dyDescent="0.2">
      <c r="A292" s="9"/>
      <c r="B292" s="15"/>
      <c r="C292" s="181"/>
      <c r="D292" s="191"/>
      <c r="E292" s="11"/>
      <c r="F292" s="11"/>
    </row>
    <row r="293" spans="1:8" ht="14.25" x14ac:dyDescent="0.2">
      <c r="A293" s="9"/>
      <c r="B293" s="15"/>
      <c r="C293" s="181"/>
      <c r="D293" s="191"/>
      <c r="E293" s="11"/>
      <c r="F293" s="11"/>
      <c r="H293" s="91"/>
    </row>
    <row r="294" spans="1:8" ht="14.25" x14ac:dyDescent="0.2">
      <c r="A294" s="9"/>
      <c r="B294" s="15"/>
      <c r="C294" s="181"/>
      <c r="D294" s="191"/>
      <c r="E294" s="11"/>
      <c r="F294" s="11"/>
    </row>
    <row r="295" spans="1:8" ht="14.25" x14ac:dyDescent="0.2">
      <c r="A295" s="58"/>
      <c r="B295" s="79"/>
      <c r="C295" s="181"/>
      <c r="D295" s="191"/>
      <c r="E295" s="11"/>
      <c r="F295" s="11"/>
    </row>
    <row r="296" spans="1:8" ht="15.75" x14ac:dyDescent="0.2">
      <c r="A296" s="108"/>
      <c r="B296" s="108"/>
      <c r="C296" s="187"/>
      <c r="D296" s="200"/>
      <c r="E296" s="108"/>
      <c r="F296" s="108"/>
    </row>
    <row r="297" spans="1:8" ht="15.75" x14ac:dyDescent="0.2">
      <c r="A297" s="107"/>
      <c r="B297" s="92"/>
      <c r="C297" s="188"/>
      <c r="D297" s="201"/>
      <c r="E297" s="92"/>
      <c r="F297" s="92"/>
      <c r="G297" s="93"/>
    </row>
    <row r="298" spans="1:8" ht="15.75" x14ac:dyDescent="0.2">
      <c r="A298" s="107"/>
      <c r="B298" s="92"/>
      <c r="C298" s="188"/>
      <c r="D298" s="201"/>
      <c r="E298" s="92"/>
      <c r="F298" s="92"/>
      <c r="G298" s="93"/>
    </row>
    <row r="299" spans="1:8" ht="15.75" x14ac:dyDescent="0.2">
      <c r="A299" s="107"/>
      <c r="B299" s="92"/>
      <c r="C299" s="188"/>
      <c r="D299" s="201"/>
      <c r="E299" s="92"/>
      <c r="F299" s="92"/>
      <c r="G299" s="93"/>
    </row>
    <row r="300" spans="1:8" ht="14.25" x14ac:dyDescent="0.2">
      <c r="A300" s="94"/>
      <c r="B300" s="95"/>
      <c r="C300" s="179"/>
      <c r="D300" s="202"/>
      <c r="E300" s="95"/>
      <c r="F300" s="95"/>
    </row>
    <row r="301" spans="1:8" ht="14.25" x14ac:dyDescent="0.2">
      <c r="A301" s="109"/>
      <c r="B301" s="96"/>
      <c r="C301" s="180"/>
      <c r="D301" s="203"/>
      <c r="E301" s="96"/>
      <c r="F301" s="96"/>
    </row>
    <row r="302" spans="1:8" ht="14.25" x14ac:dyDescent="0.2">
      <c r="A302" s="109"/>
      <c r="B302" s="96"/>
      <c r="C302" s="180"/>
      <c r="D302" s="273"/>
      <c r="E302" s="273"/>
      <c r="F302" s="109"/>
    </row>
    <row r="303" spans="1:8" ht="14.25" x14ac:dyDescent="0.2">
      <c r="A303" s="109"/>
      <c r="B303" s="96"/>
      <c r="C303" s="180"/>
      <c r="D303" s="203"/>
      <c r="E303" s="96"/>
      <c r="F303" s="96"/>
    </row>
  </sheetData>
  <sheetProtection formatCells="0" formatColumns="0" formatRows="0" insertColumns="0" insertRows="0" deleteColumns="0" deleteRows="0"/>
  <mergeCells count="7">
    <mergeCell ref="D302:E302"/>
    <mergeCell ref="A1:F1"/>
    <mergeCell ref="A265:B265"/>
    <mergeCell ref="A2:F2"/>
    <mergeCell ref="A259:F259"/>
    <mergeCell ref="E262:F262"/>
    <mergeCell ref="B236:B237"/>
  </mergeCells>
  <phoneticPr fontId="0" type="noConversion"/>
  <pageMargins left="0.7" right="0.7" top="0.75" bottom="0.75" header="0.3" footer="0.3"/>
  <pageSetup paperSize="9" orientation="portrait" r:id="rId1"/>
  <headerFooter>
    <oddFooter>Page &amp;P of &amp;N</oddFooter>
  </headerFooter>
  <rowBreaks count="10" manualBreakCount="10">
    <brk id="16" max="5" man="1"/>
    <brk id="32" max="5" man="1"/>
    <brk id="55" max="5" man="1"/>
    <brk id="74" max="5" man="1"/>
    <brk id="99" max="5" man="1"/>
    <brk id="119" max="5" man="1"/>
    <brk id="155" max="5" man="1"/>
    <brk id="192" max="5" man="1"/>
    <brk id="227" max="5" man="1"/>
    <brk id="26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List3</vt:lpstr>
      <vt:lpstr>List3!Podrucje_ispisa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Rezo</dc:creator>
  <cp:lastModifiedBy>Darko Lež</cp:lastModifiedBy>
  <cp:lastPrinted>2023-11-03T09:04:07Z</cp:lastPrinted>
  <dcterms:created xsi:type="dcterms:W3CDTF">2018-08-20T14:23:26Z</dcterms:created>
  <dcterms:modified xsi:type="dcterms:W3CDTF">2023-11-03T09:10:34Z</dcterms:modified>
</cp:coreProperties>
</file>